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SRV2012\Documenti\2019 settembre 21\"/>
    </mc:Choice>
  </mc:AlternateContent>
  <bookViews>
    <workbookView xWindow="-120" yWindow="-120" windowWidth="25440" windowHeight="15390"/>
  </bookViews>
  <sheets>
    <sheet name="Foglio1" sheetId="1" r:id="rId1"/>
  </sheets>
  <definedNames>
    <definedName name="_xlnm.Print_Area" localSheetId="0">Foglio1!$A$1:$G$285</definedName>
    <definedName name="_xlnm.Print_Titles" localSheetId="0">Foglio1!$1:$2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76" i="1" l="1"/>
  <c r="G268" i="1"/>
  <c r="G261" i="1"/>
  <c r="G255" i="1"/>
  <c r="G249" i="1"/>
  <c r="G119" i="1"/>
  <c r="G91" i="1"/>
  <c r="G71" i="1"/>
  <c r="G58" i="1"/>
  <c r="G25" i="1"/>
  <c r="G18" i="1"/>
  <c r="G106" i="1" l="1"/>
  <c r="G11" i="1"/>
  <c r="G31" i="1"/>
  <c r="G37" i="1"/>
  <c r="G44" i="1"/>
  <c r="G51" i="1"/>
  <c r="G65" i="1"/>
  <c r="G77" i="1"/>
  <c r="G84" i="1"/>
  <c r="G99" i="1"/>
  <c r="G113" i="1"/>
  <c r="G125" i="1"/>
  <c r="G131" i="1"/>
  <c r="G137" i="1"/>
  <c r="G144" i="1"/>
  <c r="G151" i="1"/>
  <c r="G157" i="1"/>
  <c r="G164" i="1"/>
  <c r="G171" i="1"/>
  <c r="G178" i="1"/>
  <c r="G185" i="1"/>
  <c r="G191" i="1"/>
  <c r="G198" i="1"/>
  <c r="G204" i="1"/>
  <c r="G211" i="1"/>
  <c r="G218" i="1"/>
  <c r="G229" i="1"/>
  <c r="G239" i="1"/>
  <c r="K8" i="1" l="1"/>
  <c r="G7" i="1" s="1"/>
  <c r="G8" i="1" s="1"/>
  <c r="G286" i="1"/>
</calcChain>
</file>

<file path=xl/sharedStrings.xml><?xml version="1.0" encoding="utf-8"?>
<sst xmlns="http://schemas.openxmlformats.org/spreadsheetml/2006/main" count="256" uniqueCount="99">
  <si>
    <t>codice</t>
  </si>
  <si>
    <t>descrizione</t>
  </si>
  <si>
    <t>dimensione</t>
  </si>
  <si>
    <t>prezzo</t>
  </si>
  <si>
    <t>QUANTITA'</t>
  </si>
  <si>
    <t>CESTO JUTA RETTANGOLARE</t>
  </si>
  <si>
    <t>SCONTO 43%</t>
  </si>
  <si>
    <t>SCONTO 45%</t>
  </si>
  <si>
    <t>SCONTO 48%</t>
  </si>
  <si>
    <t>BOTTEGA</t>
  </si>
  <si>
    <t>CITTA'</t>
  </si>
  <si>
    <t>QxP</t>
  </si>
  <si>
    <t xml:space="preserve">PIATTO PRIMAVERA </t>
  </si>
  <si>
    <t>DIAM 23</t>
  </si>
  <si>
    <t>ANFORA TERRACOTTA</t>
  </si>
  <si>
    <t>H21,  DIAM 15 CM</t>
  </si>
  <si>
    <t>VASO QUADRATO PESCI</t>
  </si>
  <si>
    <t>17X 15H</t>
  </si>
  <si>
    <t>PIATTOPESCE</t>
  </si>
  <si>
    <t>DIAM 25</t>
  </si>
  <si>
    <t>VASO QUADRATO FIORI</t>
  </si>
  <si>
    <t>18X H16</t>
  </si>
  <si>
    <t>VASO FIORE LOTO</t>
  </si>
  <si>
    <t>14,5X H 17</t>
  </si>
  <si>
    <t>VASO FUNGHI</t>
  </si>
  <si>
    <t>16X H13,5</t>
  </si>
  <si>
    <t>24,5XH13,5</t>
  </si>
  <si>
    <t>VASO RETTANGOLARE GRECA</t>
  </si>
  <si>
    <t>13,5X H11</t>
  </si>
  <si>
    <t>VASO TERRACOTTA ONDE</t>
  </si>
  <si>
    <t>VASO ESAGIONALE FIORE</t>
  </si>
  <si>
    <t>H10</t>
  </si>
  <si>
    <t>3VASI TERRACOTTA</t>
  </si>
  <si>
    <t>DIAM GR 21-18-16</t>
  </si>
  <si>
    <t>15,5X H14,5</t>
  </si>
  <si>
    <t>VASO QUADRATO ROSA</t>
  </si>
  <si>
    <t>VASO TERRACOTTA ANFORA</t>
  </si>
  <si>
    <t>VASO MARGHERITA</t>
  </si>
  <si>
    <t>VASO ANFORA GIRASOLE</t>
  </si>
  <si>
    <t xml:space="preserve"> h14 diam 12cm</t>
  </si>
  <si>
    <t xml:space="preserve"> h 13,5  14,5cm</t>
  </si>
  <si>
    <t xml:space="preserve"> h 13 13,5cm</t>
  </si>
  <si>
    <t xml:space="preserve"> h 12 diam 12,5cm</t>
  </si>
  <si>
    <t>PIATTO RETTANGOLARE</t>
  </si>
  <si>
    <t>29 X 20 cm</t>
  </si>
  <si>
    <t>2 VASI COLOMBA</t>
  </si>
  <si>
    <t>23 X h 12 cm</t>
  </si>
  <si>
    <t>VASO+ SOTTOVASO GRECA</t>
  </si>
  <si>
    <t xml:space="preserve">diam 15 h 23 cm </t>
  </si>
  <si>
    <t>VASO ESAGONALE KOLKA</t>
  </si>
  <si>
    <t xml:space="preserve">diam 15 h 13,5 cm </t>
  </si>
  <si>
    <t xml:space="preserve">diam 14,5 x h 15 cm </t>
  </si>
  <si>
    <t>5 CESTI BORDO VERDE</t>
  </si>
  <si>
    <t>18 x h 21 cm  PICCOLO</t>
  </si>
  <si>
    <t>CESTO OVALE GRANDE</t>
  </si>
  <si>
    <t>diam 26 h 12 cm</t>
  </si>
  <si>
    <t>SET 3 CESTI VERDI</t>
  </si>
  <si>
    <r>
      <t xml:space="preserve">diam 16,5 h 9 cm  </t>
    </r>
    <r>
      <rPr>
        <sz val="8"/>
        <color indexed="8"/>
        <rFont val="Calibri"/>
        <family val="2"/>
      </rPr>
      <t>cesto piccolo</t>
    </r>
  </si>
  <si>
    <t>CESTO BIANCO PORTATUTTO</t>
  </si>
  <si>
    <t>15 X h 14,5 cm</t>
  </si>
  <si>
    <t>CESTO BORDO VERDE</t>
  </si>
  <si>
    <t>diam 23 h10 cm</t>
  </si>
  <si>
    <t>CESTO PORTACARTA</t>
  </si>
  <si>
    <t>24 X h 24 cm</t>
  </si>
  <si>
    <t>2 CESTI FOGLIA +BORDO BIANCO</t>
  </si>
  <si>
    <t xml:space="preserve"> diam 26 h 10 cm cesto piccolo</t>
  </si>
  <si>
    <t>SET 3 CESTINI</t>
  </si>
  <si>
    <t xml:space="preserve"> diam 11,5 cm cest piccolo</t>
  </si>
  <si>
    <t>SET 3 CESTINI BORDO SARI</t>
  </si>
  <si>
    <t xml:space="preserve"> diam 12,5 cm cest piccolo</t>
  </si>
  <si>
    <t>SIKA 3 CESTI SARI</t>
  </si>
  <si>
    <t xml:space="preserve"> h 106 cm</t>
  </si>
  <si>
    <t>h 100 cm</t>
  </si>
  <si>
    <t>SIKA ANFORA</t>
  </si>
  <si>
    <t>h82 cm</t>
  </si>
  <si>
    <t>SIKA  3 CESTI BIANCHI</t>
  </si>
  <si>
    <t>SACCHETTO BICOLORE PICC</t>
  </si>
  <si>
    <t>h 19 cm</t>
  </si>
  <si>
    <t>SACCHETTO BICOLORE MEDIO</t>
  </si>
  <si>
    <t>h28 cm</t>
  </si>
  <si>
    <t>SACCHETTO BICOLORE GRANDE</t>
  </si>
  <si>
    <t>h 32 cm</t>
  </si>
  <si>
    <t>LANTERNA UOVO GRIGIO</t>
  </si>
  <si>
    <t>LANTERNA UOVO GIALLO</t>
  </si>
  <si>
    <t>LANTERNA UOVO TERRACOTTA</t>
  </si>
  <si>
    <t>h 16 cm</t>
  </si>
  <si>
    <t>VASO DA APPENDERE TONDO</t>
  </si>
  <si>
    <t>h 14,5cm</t>
  </si>
  <si>
    <t>VASO DA APPENDERE CONO</t>
  </si>
  <si>
    <t>h 26,5cm</t>
  </si>
  <si>
    <t>CONSEGNARE O INVIARE (clienti@equomercato.it)  L'ORDINE ENTRO IL 30/09/2019</t>
  </si>
  <si>
    <t>PROPOSTA PREORDINE Coor the Jute Works  BANGLADESH</t>
  </si>
  <si>
    <t xml:space="preserve">SCONTO </t>
  </si>
  <si>
    <t>IMPORTO</t>
  </si>
  <si>
    <t>IMPONIBILE</t>
  </si>
  <si>
    <t xml:space="preserve">SCONTO BASE 40% FINO A 300 € DI IMPONIBILE </t>
  </si>
  <si>
    <t>PER IMPONIBILE OLTRE 300€</t>
  </si>
  <si>
    <t>PER IMPONIBILE OLTRE 500€</t>
  </si>
  <si>
    <t>PER IMPONIBILE OLTRE 800€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</si>
</sst>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</numFmts>
  <fonts count="8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1">
    <xf numFmtId="0" fontId="0" fillId="0" borderId="0" xfId="0"/>
    <xf numFmtId="0" fontId="0" fillId="4" borderId="0" xfId="0" applyFill="1" applyAlignment="1" applyProtection="1">
      <alignment horizontal="left"/>
      <protection locked="0"/>
    </xf>
    <xf numFmtId="0" fontId="6" fillId="4" borderId="0" xfId="0" applyFont="1" applyFill="1" applyAlignment="1" applyProtection="1">
      <alignment horizontal="left"/>
      <protection locked="0"/>
    </xf>
    <xf numFmtId="0" fontId="0" fillId="0" borderId="3" xfId="0" applyFill="1" applyBorder="1" applyAlignment="1" applyProtection="1">
      <alignment vertical="center"/>
      <protection locked="0"/>
    </xf>
    <xf numFmtId="0" fontId="0" fillId="0" borderId="5" xfId="0" applyFill="1" applyBorder="1" applyAlignment="1" applyProtection="1">
      <alignment vertical="center"/>
      <protection locked="0"/>
    </xf>
    <xf numFmtId="0" fontId="0" fillId="3" borderId="13" xfId="0" applyFill="1" applyBorder="1" applyAlignment="1" applyProtection="1">
      <alignment horizontal="center" vertical="center"/>
      <protection locked="0"/>
    </xf>
    <xf numFmtId="0" fontId="7" fillId="3" borderId="9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3" borderId="11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3" borderId="10" xfId="0" applyFont="1" applyFill="1" applyBorder="1" applyAlignment="1" applyProtection="1">
      <alignment horizontal="center" vertical="center"/>
      <protection locked="0"/>
    </xf>
    <xf numFmtId="0" fontId="4" fillId="3" borderId="11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0" fontId="4" fillId="3" borderId="10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Protection="1"/>
    <xf numFmtId="9" fontId="2" fillId="2" borderId="0" xfId="3" applyFont="1" applyFill="1" applyAlignment="1" applyProtection="1">
      <alignment horizontal="center"/>
    </xf>
    <xf numFmtId="0" fontId="0" fillId="0" borderId="0" xfId="0" applyProtection="1"/>
    <xf numFmtId="0" fontId="3" fillId="0" borderId="0" xfId="0" applyFont="1" applyProtection="1"/>
    <xf numFmtId="0" fontId="4" fillId="2" borderId="0" xfId="0" applyFont="1" applyFill="1" applyBorder="1" applyProtection="1"/>
    <xf numFmtId="44" fontId="4" fillId="2" borderId="0" xfId="2" applyFont="1" applyFill="1" applyAlignment="1" applyProtection="1">
      <alignment horizontal="center"/>
    </xf>
    <xf numFmtId="164" fontId="3" fillId="0" borderId="0" xfId="0" applyNumberFormat="1" applyFont="1" applyProtection="1"/>
    <xf numFmtId="0" fontId="0" fillId="0" borderId="0" xfId="0" applyBorder="1" applyProtection="1"/>
    <xf numFmtId="0" fontId="0" fillId="0" borderId="0" xfId="0" applyFill="1" applyBorder="1" applyAlignment="1" applyProtection="1">
      <alignment horizontal="right"/>
    </xf>
    <xf numFmtId="1" fontId="0" fillId="0" borderId="12" xfId="0" applyNumberFormat="1" applyFill="1" applyBorder="1" applyAlignment="1" applyProtection="1">
      <alignment horizontal="left"/>
    </xf>
    <xf numFmtId="0" fontId="6" fillId="0" borderId="0" xfId="0" applyFont="1" applyFill="1" applyAlignment="1" applyProtection="1">
      <alignment horizontal="right"/>
    </xf>
    <xf numFmtId="0" fontId="6" fillId="0" borderId="0" xfId="0" applyFont="1" applyProtection="1"/>
    <xf numFmtId="0" fontId="6" fillId="0" borderId="0" xfId="0" applyFont="1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Border="1" applyAlignment="1" applyProtection="1">
      <alignment horizontal="left"/>
    </xf>
    <xf numFmtId="1" fontId="0" fillId="0" borderId="12" xfId="0" applyNumberFormat="1" applyBorder="1" applyAlignment="1" applyProtection="1">
      <alignment horizontal="left"/>
    </xf>
    <xf numFmtId="0" fontId="0" fillId="0" borderId="0" xfId="0" applyFill="1" applyBorder="1" applyProtection="1"/>
    <xf numFmtId="0" fontId="0" fillId="0" borderId="0" xfId="0" applyBorder="1" applyAlignment="1" applyProtection="1">
      <alignment horizontal="right"/>
    </xf>
    <xf numFmtId="0" fontId="0" fillId="0" borderId="4" xfId="0" applyBorder="1" applyProtection="1"/>
    <xf numFmtId="0" fontId="5" fillId="0" borderId="4" xfId="0" applyFont="1" applyBorder="1" applyProtection="1"/>
    <xf numFmtId="0" fontId="0" fillId="0" borderId="7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Alignment="1" applyProtection="1">
      <alignment horizontal="right"/>
    </xf>
    <xf numFmtId="1" fontId="0" fillId="0" borderId="3" xfId="0" applyNumberFormat="1" applyBorder="1" applyAlignment="1" applyProtection="1">
      <alignment horizontal="left"/>
    </xf>
    <xf numFmtId="164" fontId="0" fillId="0" borderId="13" xfId="0" applyNumberFormat="1" applyBorder="1" applyAlignment="1" applyProtection="1">
      <alignment horizontal="right" vertical="center"/>
    </xf>
    <xf numFmtId="0" fontId="0" fillId="0" borderId="6" xfId="0" applyBorder="1" applyProtection="1"/>
    <xf numFmtId="0" fontId="0" fillId="0" borderId="1" xfId="0" applyBorder="1" applyProtection="1"/>
    <xf numFmtId="0" fontId="0" fillId="0" borderId="6" xfId="0" applyBorder="1" applyAlignment="1" applyProtection="1">
      <alignment horizontal="right"/>
    </xf>
    <xf numFmtId="1" fontId="0" fillId="0" borderId="1" xfId="0" applyNumberFormat="1" applyBorder="1" applyAlignment="1" applyProtection="1">
      <alignment horizontal="left"/>
    </xf>
    <xf numFmtId="0" fontId="0" fillId="0" borderId="13" xfId="0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left"/>
    </xf>
    <xf numFmtId="0" fontId="0" fillId="0" borderId="8" xfId="0" applyBorder="1" applyProtection="1"/>
    <xf numFmtId="0" fontId="0" fillId="0" borderId="5" xfId="0" applyBorder="1" applyProtection="1"/>
    <xf numFmtId="0" fontId="0" fillId="0" borderId="8" xfId="0" applyBorder="1" applyAlignment="1" applyProtection="1">
      <alignment horizontal="right"/>
    </xf>
    <xf numFmtId="1" fontId="0" fillId="0" borderId="5" xfId="0" applyNumberFormat="1" applyBorder="1" applyAlignment="1" applyProtection="1">
      <alignment horizontal="left"/>
    </xf>
    <xf numFmtId="164" fontId="0" fillId="0" borderId="5" xfId="0" applyNumberFormat="1" applyBorder="1" applyAlignment="1" applyProtection="1">
      <alignment horizontal="left"/>
    </xf>
    <xf numFmtId="1" fontId="0" fillId="0" borderId="2" xfId="0" applyNumberFormat="1" applyBorder="1" applyAlignment="1" applyProtection="1">
      <alignment horizontal="left"/>
    </xf>
    <xf numFmtId="164" fontId="0" fillId="0" borderId="4" xfId="0" applyNumberFormat="1" applyBorder="1" applyAlignment="1" applyProtection="1">
      <alignment horizontal="left"/>
    </xf>
    <xf numFmtId="1" fontId="6" fillId="0" borderId="1" xfId="0" applyNumberFormat="1" applyFont="1" applyBorder="1" applyAlignment="1" applyProtection="1">
      <alignment horizontal="left"/>
    </xf>
    <xf numFmtId="0" fontId="0" fillId="0" borderId="6" xfId="0" applyFill="1" applyBorder="1" applyAlignment="1" applyProtection="1">
      <alignment horizontal="right"/>
    </xf>
    <xf numFmtId="164" fontId="0" fillId="0" borderId="1" xfId="0" applyNumberFormat="1" applyFill="1" applyBorder="1" applyAlignment="1" applyProtection="1">
      <alignment horizontal="left"/>
    </xf>
    <xf numFmtId="1" fontId="0" fillId="0" borderId="0" xfId="0" applyNumberForma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4" fillId="0" borderId="11" xfId="0" applyFont="1" applyBorder="1" applyAlignment="1" applyProtection="1">
      <alignment horizontal="center" vertical="center"/>
      <protection locked="0"/>
    </xf>
  </cellXfs>
  <cellStyles count="4">
    <cellStyle name="Migliaia" xfId="1" builtinId="3"/>
    <cellStyle name="Normale" xfId="0" builtinId="0"/>
    <cellStyle name="Percentuale" xfId="3" builtinId="5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microsoft.com/office/2007/relationships/hdphoto" Target="../media/hdphoto1.wdp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2</xdr:col>
      <xdr:colOff>28575</xdr:colOff>
      <xdr:row>6</xdr:row>
      <xdr:rowOff>76200</xdr:rowOff>
    </xdr:to>
    <xdr:pic>
      <xdr:nvPicPr>
        <xdr:cNvPr id="5510" name="Immagine 2">
          <a:extLst>
            <a:ext uri="{FF2B5EF4-FFF2-40B4-BE49-F238E27FC236}">
              <a16:creationId xmlns:a16="http://schemas.microsoft.com/office/drawing/2014/main" xmlns="" id="{00000000-0008-0000-0000-00008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0525"/>
          <a:ext cx="1247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5547" name="AutoShape 1024" descr="Risultati immagini per base bangladesh">
          <a:extLst>
            <a:ext uri="{FF2B5EF4-FFF2-40B4-BE49-F238E27FC236}">
              <a16:creationId xmlns:a16="http://schemas.microsoft.com/office/drawing/2014/main" xmlns="" id="{00000000-0008-0000-0000-0000AB1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95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400052</xdr:colOff>
      <xdr:row>10</xdr:row>
      <xdr:rowOff>95250</xdr:rowOff>
    </xdr:from>
    <xdr:to>
      <xdr:col>2</xdr:col>
      <xdr:colOff>358912</xdr:colOff>
      <xdr:row>16</xdr:row>
      <xdr:rowOff>95249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ACC350A-0412-4D8D-B00B-14ECE7912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6" t="1669" r="4469" b="7647"/>
        <a:stretch/>
      </xdr:blipFill>
      <xdr:spPr>
        <a:xfrm>
          <a:off x="400052" y="2000250"/>
          <a:ext cx="1178060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17</xdr:row>
      <xdr:rowOff>122101</xdr:rowOff>
    </xdr:from>
    <xdr:to>
      <xdr:col>2</xdr:col>
      <xdr:colOff>343651</xdr:colOff>
      <xdr:row>23</xdr:row>
      <xdr:rowOff>123825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18971F7-DA75-4B11-9877-8FA404064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5" t="6581" r="3847" b="9738"/>
        <a:stretch/>
      </xdr:blipFill>
      <xdr:spPr>
        <a:xfrm>
          <a:off x="495300" y="3170101"/>
          <a:ext cx="1067551" cy="11447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24</xdr:row>
      <xdr:rowOff>76200</xdr:rowOff>
    </xdr:from>
    <xdr:to>
      <xdr:col>2</xdr:col>
      <xdr:colOff>305456</xdr:colOff>
      <xdr:row>29</xdr:row>
      <xdr:rowOff>123825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C6D5349F-5E19-4E63-95D6-068B74515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1" t="13771" r="6989" b="11116"/>
        <a:stretch/>
      </xdr:blipFill>
      <xdr:spPr>
        <a:xfrm>
          <a:off x="476250" y="4267200"/>
          <a:ext cx="1048406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</xdr:row>
      <xdr:rowOff>76201</xdr:rowOff>
    </xdr:from>
    <xdr:to>
      <xdr:col>2</xdr:col>
      <xdr:colOff>381000</xdr:colOff>
      <xdr:row>35</xdr:row>
      <xdr:rowOff>113671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40CBCF50-3F1C-4C84-B27E-B01CF44EF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791201"/>
          <a:ext cx="1247775" cy="98997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36</xdr:row>
      <xdr:rowOff>47627</xdr:rowOff>
    </xdr:from>
    <xdr:to>
      <xdr:col>2</xdr:col>
      <xdr:colOff>362207</xdr:colOff>
      <xdr:row>42</xdr:row>
      <xdr:rowOff>133351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FC796DE7-BD68-43FE-9D28-87B7F628F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" t="11480" r="1172" b="5931"/>
        <a:stretch/>
      </xdr:blipFill>
      <xdr:spPr>
        <a:xfrm>
          <a:off x="419101" y="7096127"/>
          <a:ext cx="1162306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43</xdr:row>
      <xdr:rowOff>57150</xdr:rowOff>
    </xdr:from>
    <xdr:to>
      <xdr:col>2</xdr:col>
      <xdr:colOff>342901</xdr:colOff>
      <xdr:row>49</xdr:row>
      <xdr:rowOff>142315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677122F3-8145-4A1B-9288-90F639735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6" t="7272" r="3516" b="6092"/>
        <a:stretch/>
      </xdr:blipFill>
      <xdr:spPr>
        <a:xfrm>
          <a:off x="495301" y="7867650"/>
          <a:ext cx="1066800" cy="12281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</xdr:row>
      <xdr:rowOff>76200</xdr:rowOff>
    </xdr:from>
    <xdr:to>
      <xdr:col>2</xdr:col>
      <xdr:colOff>381000</xdr:colOff>
      <xdr:row>56</xdr:row>
      <xdr:rowOff>98778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5CE9E907-7637-4FD8-B123-DE0D567A7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46" r="2636"/>
        <a:stretch/>
      </xdr:blipFill>
      <xdr:spPr>
        <a:xfrm>
          <a:off x="619125" y="9410700"/>
          <a:ext cx="981075" cy="975078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57</xdr:row>
      <xdr:rowOff>114300</xdr:rowOff>
    </xdr:from>
    <xdr:to>
      <xdr:col>2</xdr:col>
      <xdr:colOff>495300</xdr:colOff>
      <xdr:row>63</xdr:row>
      <xdr:rowOff>1297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D5BCC82-1457-45B1-993A-0964DFBFE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591800"/>
          <a:ext cx="1323975" cy="1029997"/>
        </a:xfrm>
        <a:prstGeom prst="rect">
          <a:avLst/>
        </a:prstGeom>
      </xdr:spPr>
    </xdr:pic>
    <xdr:clientData/>
  </xdr:twoCellAnchor>
  <xdr:twoCellAnchor editAs="oneCell">
    <xdr:from>
      <xdr:col>0</xdr:col>
      <xdr:colOff>388793</xdr:colOff>
      <xdr:row>83</xdr:row>
      <xdr:rowOff>76200</xdr:rowOff>
    </xdr:from>
    <xdr:to>
      <xdr:col>2</xdr:col>
      <xdr:colOff>133350</xdr:colOff>
      <xdr:row>88</xdr:row>
      <xdr:rowOff>139660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6D83CCA-2A1A-4687-8A16-CAE5141F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93" y="15316200"/>
          <a:ext cx="963757" cy="1015960"/>
        </a:xfrm>
        <a:prstGeom prst="rect">
          <a:avLst/>
        </a:prstGeom>
      </xdr:spPr>
    </xdr:pic>
    <xdr:clientData/>
  </xdr:twoCellAnchor>
  <xdr:twoCellAnchor editAs="oneCell">
    <xdr:from>
      <xdr:col>0</xdr:col>
      <xdr:colOff>559346</xdr:colOff>
      <xdr:row>70</xdr:row>
      <xdr:rowOff>38099</xdr:rowOff>
    </xdr:from>
    <xdr:to>
      <xdr:col>2</xdr:col>
      <xdr:colOff>361950</xdr:colOff>
      <xdr:row>75</xdr:row>
      <xdr:rowOff>156646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D3F51963-35E4-4C21-8056-4BD1C690A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36" r="-1371"/>
        <a:stretch/>
      </xdr:blipFill>
      <xdr:spPr>
        <a:xfrm>
          <a:off x="559346" y="12992099"/>
          <a:ext cx="1021804" cy="1071047"/>
        </a:xfrm>
        <a:prstGeom prst="rect">
          <a:avLst/>
        </a:prstGeom>
      </xdr:spPr>
    </xdr:pic>
    <xdr:clientData/>
  </xdr:twoCellAnchor>
  <xdr:twoCellAnchor editAs="oneCell">
    <xdr:from>
      <xdr:col>0</xdr:col>
      <xdr:colOff>361260</xdr:colOff>
      <xdr:row>76</xdr:row>
      <xdr:rowOff>28574</xdr:rowOff>
    </xdr:from>
    <xdr:to>
      <xdr:col>2</xdr:col>
      <xdr:colOff>480973</xdr:colOff>
      <xdr:row>82</xdr:row>
      <xdr:rowOff>95250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376D294B-4099-469E-829F-FB412375F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" t="6640" r="1803" b="1953"/>
        <a:stretch/>
      </xdr:blipFill>
      <xdr:spPr>
        <a:xfrm>
          <a:off x="361260" y="14125574"/>
          <a:ext cx="1338913" cy="12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64</xdr:row>
      <xdr:rowOff>47625</xdr:rowOff>
    </xdr:from>
    <xdr:to>
      <xdr:col>2</xdr:col>
      <xdr:colOff>342900</xdr:colOff>
      <xdr:row>69</xdr:row>
      <xdr:rowOff>166132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F473E866-0F17-4C97-BB3A-CF7B1492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1858625"/>
          <a:ext cx="981075" cy="107100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98</xdr:row>
      <xdr:rowOff>104775</xdr:rowOff>
    </xdr:from>
    <xdr:to>
      <xdr:col>2</xdr:col>
      <xdr:colOff>461963</xdr:colOff>
      <xdr:row>104</xdr:row>
      <xdr:rowOff>104775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B1894EBA-7C26-4C84-9381-A7939E5F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8583275"/>
          <a:ext cx="120491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105</xdr:row>
      <xdr:rowOff>47625</xdr:rowOff>
    </xdr:from>
    <xdr:to>
      <xdr:col>2</xdr:col>
      <xdr:colOff>323851</xdr:colOff>
      <xdr:row>110</xdr:row>
      <xdr:rowOff>109141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33BC851-4CCD-44CF-8369-DC0FD5FA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9097625"/>
          <a:ext cx="952500" cy="1014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112</xdr:row>
      <xdr:rowOff>85725</xdr:rowOff>
    </xdr:from>
    <xdr:to>
      <xdr:col>2</xdr:col>
      <xdr:colOff>345282</xdr:colOff>
      <xdr:row>117</xdr:row>
      <xdr:rowOff>123825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387ADB77-F13D-4382-A0BB-49216319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3326725"/>
          <a:ext cx="102155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118</xdr:row>
      <xdr:rowOff>57150</xdr:rowOff>
    </xdr:from>
    <xdr:to>
      <xdr:col>2</xdr:col>
      <xdr:colOff>361951</xdr:colOff>
      <xdr:row>123</xdr:row>
      <xdr:rowOff>152401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18DEFCC-149C-435D-B7B4-372E0BE0E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6" t="18655" r="5860" b="8621"/>
        <a:stretch/>
      </xdr:blipFill>
      <xdr:spPr>
        <a:xfrm>
          <a:off x="533401" y="24441150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124</xdr:row>
      <xdr:rowOff>104775</xdr:rowOff>
    </xdr:from>
    <xdr:to>
      <xdr:col>2</xdr:col>
      <xdr:colOff>690662</xdr:colOff>
      <xdr:row>129</xdr:row>
      <xdr:rowOff>95250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31F1CBD5-743F-443F-A8C4-75C7D98A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23536275"/>
          <a:ext cx="1605063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131</xdr:row>
      <xdr:rowOff>28576</xdr:rowOff>
    </xdr:from>
    <xdr:to>
      <xdr:col>2</xdr:col>
      <xdr:colOff>638175</xdr:colOff>
      <xdr:row>135</xdr:row>
      <xdr:rowOff>122291</xdr:rowOff>
    </xdr:to>
    <xdr:pic>
      <xdr:nvPicPr>
        <xdr:cNvPr id="5505" name="Immagine 5504">
          <a:extLst>
            <a:ext uri="{FF2B5EF4-FFF2-40B4-BE49-F238E27FC236}">
              <a16:creationId xmlns:a16="http://schemas.microsoft.com/office/drawing/2014/main" xmlns="" id="{8639C221-8791-422F-8E86-7BCF40A5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7460576"/>
          <a:ext cx="1314449" cy="85571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136</xdr:row>
      <xdr:rowOff>25004</xdr:rowOff>
    </xdr:from>
    <xdr:to>
      <xdr:col>2</xdr:col>
      <xdr:colOff>266699</xdr:colOff>
      <xdr:row>142</xdr:row>
      <xdr:rowOff>144065</xdr:rowOff>
    </xdr:to>
    <xdr:pic>
      <xdr:nvPicPr>
        <xdr:cNvPr id="5507" name="Immagine 5506">
          <a:extLst>
            <a:ext uri="{FF2B5EF4-FFF2-40B4-BE49-F238E27FC236}">
              <a16:creationId xmlns:a16="http://schemas.microsoft.com/office/drawing/2014/main" xmlns="" id="{51622D29-8F02-4858-8A4B-52ACE8EC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5933004"/>
          <a:ext cx="952499" cy="1262061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143</xdr:row>
      <xdr:rowOff>28576</xdr:rowOff>
    </xdr:from>
    <xdr:to>
      <xdr:col>2</xdr:col>
      <xdr:colOff>361950</xdr:colOff>
      <xdr:row>149</xdr:row>
      <xdr:rowOff>130076</xdr:rowOff>
    </xdr:to>
    <xdr:pic>
      <xdr:nvPicPr>
        <xdr:cNvPr id="5509" name="Immagine 5508">
          <a:extLst>
            <a:ext uri="{FF2B5EF4-FFF2-40B4-BE49-F238E27FC236}">
              <a16:creationId xmlns:a16="http://schemas.microsoft.com/office/drawing/2014/main" xmlns="" id="{D6F7EA6B-7A4E-4984-9908-9A063D2C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9937076"/>
          <a:ext cx="1057274" cy="12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542669</xdr:colOff>
      <xdr:row>150</xdr:row>
      <xdr:rowOff>76201</xdr:rowOff>
    </xdr:from>
    <xdr:to>
      <xdr:col>2</xdr:col>
      <xdr:colOff>157549</xdr:colOff>
      <xdr:row>155</xdr:row>
      <xdr:rowOff>152400</xdr:rowOff>
    </xdr:to>
    <xdr:pic>
      <xdr:nvPicPr>
        <xdr:cNvPr id="5512" name="Immagine 5511">
          <a:extLst>
            <a:ext uri="{FF2B5EF4-FFF2-40B4-BE49-F238E27FC236}">
              <a16:creationId xmlns:a16="http://schemas.microsoft.com/office/drawing/2014/main" xmlns="" id="{C167FF3F-535E-4970-AA31-64948BBD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669" y="28841701"/>
          <a:ext cx="834080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156</xdr:row>
      <xdr:rowOff>47625</xdr:rowOff>
    </xdr:from>
    <xdr:to>
      <xdr:col>2</xdr:col>
      <xdr:colOff>447676</xdr:colOff>
      <xdr:row>162</xdr:row>
      <xdr:rowOff>128118</xdr:rowOff>
    </xdr:to>
    <xdr:pic>
      <xdr:nvPicPr>
        <xdr:cNvPr id="5514" name="Immagine 5513">
          <a:extLst>
            <a:ext uri="{FF2B5EF4-FFF2-40B4-BE49-F238E27FC236}">
              <a16:creationId xmlns:a16="http://schemas.microsoft.com/office/drawing/2014/main" xmlns="" id="{992A3A69-A2EC-4B24-B619-D62860F9F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4337625"/>
          <a:ext cx="1447800" cy="122349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163</xdr:row>
      <xdr:rowOff>38100</xdr:rowOff>
    </xdr:from>
    <xdr:to>
      <xdr:col>2</xdr:col>
      <xdr:colOff>419100</xdr:colOff>
      <xdr:row>169</xdr:row>
      <xdr:rowOff>151331</xdr:rowOff>
    </xdr:to>
    <xdr:pic>
      <xdr:nvPicPr>
        <xdr:cNvPr id="5548" name="Immagine 5547">
          <a:extLst>
            <a:ext uri="{FF2B5EF4-FFF2-40B4-BE49-F238E27FC236}">
              <a16:creationId xmlns:a16="http://schemas.microsoft.com/office/drawing/2014/main" xmlns="" id="{8A06AFDF-6F02-445E-82AC-85D270D2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1089600"/>
          <a:ext cx="1400175" cy="12562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170</xdr:row>
      <xdr:rowOff>85725</xdr:rowOff>
    </xdr:from>
    <xdr:to>
      <xdr:col>2</xdr:col>
      <xdr:colOff>798889</xdr:colOff>
      <xdr:row>176</xdr:row>
      <xdr:rowOff>85725</xdr:rowOff>
    </xdr:to>
    <xdr:pic>
      <xdr:nvPicPr>
        <xdr:cNvPr id="5550" name="Immagine 5549">
          <a:extLst>
            <a:ext uri="{FF2B5EF4-FFF2-40B4-BE49-F238E27FC236}">
              <a16:creationId xmlns:a16="http://schemas.microsoft.com/office/drawing/2014/main" xmlns="" id="{3BECDBBA-1F64-42E6-ABC3-15EE372E7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4" r="-195"/>
        <a:stretch/>
      </xdr:blipFill>
      <xdr:spPr>
        <a:xfrm>
          <a:off x="57151" y="32470725"/>
          <a:ext cx="1960938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177</xdr:row>
      <xdr:rowOff>28575</xdr:rowOff>
    </xdr:from>
    <xdr:to>
      <xdr:col>2</xdr:col>
      <xdr:colOff>306120</xdr:colOff>
      <xdr:row>183</xdr:row>
      <xdr:rowOff>152400</xdr:rowOff>
    </xdr:to>
    <xdr:pic>
      <xdr:nvPicPr>
        <xdr:cNvPr id="5552" name="Immagine 5551">
          <a:extLst>
            <a:ext uri="{FF2B5EF4-FFF2-40B4-BE49-F238E27FC236}">
              <a16:creationId xmlns:a16="http://schemas.microsoft.com/office/drawing/2014/main" xmlns="" id="{0E731840-B80B-431F-B1BC-57E520474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9271575"/>
          <a:ext cx="115384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569120</xdr:colOff>
      <xdr:row>190</xdr:row>
      <xdr:rowOff>50007</xdr:rowOff>
    </xdr:from>
    <xdr:to>
      <xdr:col>2</xdr:col>
      <xdr:colOff>391472</xdr:colOff>
      <xdr:row>196</xdr:row>
      <xdr:rowOff>104775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1C77F0B-FF40-475D-85BA-00264BFB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20" y="35292507"/>
          <a:ext cx="1041552" cy="11977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184</xdr:row>
      <xdr:rowOff>66674</xdr:rowOff>
    </xdr:from>
    <xdr:to>
      <xdr:col>2</xdr:col>
      <xdr:colOff>342900</xdr:colOff>
      <xdr:row>189</xdr:row>
      <xdr:rowOff>83309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36F2A5B-E0C0-4627-90F5-74B3B14BD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6" t="20581" r="12026" b="5808"/>
        <a:stretch/>
      </xdr:blipFill>
      <xdr:spPr>
        <a:xfrm>
          <a:off x="257175" y="34166174"/>
          <a:ext cx="1304925" cy="96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91</xdr:row>
      <xdr:rowOff>57150</xdr:rowOff>
    </xdr:from>
    <xdr:to>
      <xdr:col>2</xdr:col>
      <xdr:colOff>542926</xdr:colOff>
      <xdr:row>96</xdr:row>
      <xdr:rowOff>171450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42E1C7AA-DD24-4162-A939-95F950C6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630650"/>
          <a:ext cx="1581151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197</xdr:row>
      <xdr:rowOff>47625</xdr:rowOff>
    </xdr:from>
    <xdr:to>
      <xdr:col>2</xdr:col>
      <xdr:colOff>628650</xdr:colOff>
      <xdr:row>202</xdr:row>
      <xdr:rowOff>155912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43AA82BB-FC65-4E65-B66A-0683282B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6433125"/>
          <a:ext cx="1647825" cy="106078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203</xdr:row>
      <xdr:rowOff>104775</xdr:rowOff>
    </xdr:from>
    <xdr:to>
      <xdr:col>2</xdr:col>
      <xdr:colOff>609600</xdr:colOff>
      <xdr:row>209</xdr:row>
      <xdr:rowOff>49709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3D8496AA-63E7-4C80-B0DA-8D1CB1E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8776275"/>
          <a:ext cx="1619250" cy="10879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210</xdr:row>
      <xdr:rowOff>76200</xdr:rowOff>
    </xdr:from>
    <xdr:to>
      <xdr:col>2</xdr:col>
      <xdr:colOff>819758</xdr:colOff>
      <xdr:row>216</xdr:row>
      <xdr:rowOff>95250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286CA60-2C70-471A-9E08-D21A73CA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0081200"/>
          <a:ext cx="2010383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</xdr:colOff>
      <xdr:row>217</xdr:row>
      <xdr:rowOff>64772</xdr:rowOff>
    </xdr:from>
    <xdr:to>
      <xdr:col>2</xdr:col>
      <xdr:colOff>293512</xdr:colOff>
      <xdr:row>227</xdr:row>
      <xdr:rowOff>95250</xdr:rowOff>
    </xdr:to>
    <xdr:pic>
      <xdr:nvPicPr>
        <xdr:cNvPr id="5504" name="Immagine 5503">
          <a:extLst>
            <a:ext uri="{FF2B5EF4-FFF2-40B4-BE49-F238E27FC236}">
              <a16:creationId xmlns:a16="http://schemas.microsoft.com/office/drawing/2014/main" xmlns="" id="{32FF2698-3B25-42BF-8BB0-C588AED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4" y="41422322"/>
          <a:ext cx="901208" cy="19354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228</xdr:row>
      <xdr:rowOff>94685</xdr:rowOff>
    </xdr:from>
    <xdr:to>
      <xdr:col>2</xdr:col>
      <xdr:colOff>121528</xdr:colOff>
      <xdr:row>237</xdr:row>
      <xdr:rowOff>142875</xdr:rowOff>
    </xdr:to>
    <xdr:pic>
      <xdr:nvPicPr>
        <xdr:cNvPr id="5508" name="Immagine 5507">
          <a:extLst>
            <a:ext uri="{FF2B5EF4-FFF2-40B4-BE49-F238E27FC236}">
              <a16:creationId xmlns:a16="http://schemas.microsoft.com/office/drawing/2014/main" xmlns="" id="{917F4FB9-0822-4E71-B8BD-5FBA07A1A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43547735"/>
          <a:ext cx="721602" cy="1762690"/>
        </a:xfrm>
        <a:prstGeom prst="rect">
          <a:avLst/>
        </a:prstGeom>
      </xdr:spPr>
    </xdr:pic>
    <xdr:clientData/>
  </xdr:twoCellAnchor>
  <xdr:twoCellAnchor editAs="oneCell">
    <xdr:from>
      <xdr:col>0</xdr:col>
      <xdr:colOff>535304</xdr:colOff>
      <xdr:row>238</xdr:row>
      <xdr:rowOff>102872</xdr:rowOff>
    </xdr:from>
    <xdr:to>
      <xdr:col>2</xdr:col>
      <xdr:colOff>333375</xdr:colOff>
      <xdr:row>247</xdr:row>
      <xdr:rowOff>44296</xdr:rowOff>
    </xdr:to>
    <xdr:pic>
      <xdr:nvPicPr>
        <xdr:cNvPr id="5513" name="Immagine 5512">
          <a:extLst>
            <a:ext uri="{FF2B5EF4-FFF2-40B4-BE49-F238E27FC236}">
              <a16:creationId xmlns:a16="http://schemas.microsoft.com/office/drawing/2014/main" xmlns="" id="{F39E16F4-4ED9-4445-AA58-9AC74C01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4" y="45841922"/>
          <a:ext cx="1017271" cy="1655924"/>
        </a:xfrm>
        <a:prstGeom prst="rect">
          <a:avLst/>
        </a:prstGeom>
      </xdr:spPr>
    </xdr:pic>
    <xdr:clientData/>
  </xdr:twoCellAnchor>
  <xdr:twoCellAnchor editAs="oneCell">
    <xdr:from>
      <xdr:col>0</xdr:col>
      <xdr:colOff>585376</xdr:colOff>
      <xdr:row>248</xdr:row>
      <xdr:rowOff>66676</xdr:rowOff>
    </xdr:from>
    <xdr:to>
      <xdr:col>2</xdr:col>
      <xdr:colOff>104482</xdr:colOff>
      <xdr:row>253</xdr:row>
      <xdr:rowOff>123825</xdr:rowOff>
    </xdr:to>
    <xdr:pic>
      <xdr:nvPicPr>
        <xdr:cNvPr id="5516" name="Immagine 5515">
          <a:extLst>
            <a:ext uri="{FF2B5EF4-FFF2-40B4-BE49-F238E27FC236}">
              <a16:creationId xmlns:a16="http://schemas.microsoft.com/office/drawing/2014/main" xmlns="" id="{49BAD774-0AB2-4D8A-A11C-C641F48E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376" y="47710726"/>
          <a:ext cx="738306" cy="100964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254</xdr:row>
      <xdr:rowOff>60326</xdr:rowOff>
    </xdr:from>
    <xdr:to>
      <xdr:col>2</xdr:col>
      <xdr:colOff>142875</xdr:colOff>
      <xdr:row>259</xdr:row>
      <xdr:rowOff>155433</xdr:rowOff>
    </xdr:to>
    <xdr:pic>
      <xdr:nvPicPr>
        <xdr:cNvPr id="5518" name="Immagine 5517">
          <a:extLst>
            <a:ext uri="{FF2B5EF4-FFF2-40B4-BE49-F238E27FC236}">
              <a16:creationId xmlns:a16="http://schemas.microsoft.com/office/drawing/2014/main" xmlns="" id="{232452FB-749D-4195-9436-4B5C35F0F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6" y="48847376"/>
          <a:ext cx="736599" cy="1047607"/>
        </a:xfrm>
        <a:prstGeom prst="rect">
          <a:avLst/>
        </a:prstGeom>
      </xdr:spPr>
    </xdr:pic>
    <xdr:clientData/>
  </xdr:twoCellAnchor>
  <xdr:twoCellAnchor editAs="oneCell">
    <xdr:from>
      <xdr:col>0</xdr:col>
      <xdr:colOff>609248</xdr:colOff>
      <xdr:row>260</xdr:row>
      <xdr:rowOff>123825</xdr:rowOff>
    </xdr:from>
    <xdr:to>
      <xdr:col>2</xdr:col>
      <xdr:colOff>209550</xdr:colOff>
      <xdr:row>266</xdr:row>
      <xdr:rowOff>101511</xdr:rowOff>
    </xdr:to>
    <xdr:pic>
      <xdr:nvPicPr>
        <xdr:cNvPr id="5520" name="Immagine 5519">
          <a:extLst>
            <a:ext uri="{FF2B5EF4-FFF2-40B4-BE49-F238E27FC236}">
              <a16:creationId xmlns:a16="http://schemas.microsoft.com/office/drawing/2014/main" xmlns="" id="{E6B6AC07-6F16-4DD2-BD4F-DDA738BE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48" y="50053875"/>
          <a:ext cx="819502" cy="112068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0</xdr:row>
      <xdr:rowOff>76201</xdr:rowOff>
    </xdr:from>
    <xdr:to>
      <xdr:col>6</xdr:col>
      <xdr:colOff>600076</xdr:colOff>
      <xdr:row>5</xdr:row>
      <xdr:rowOff>171451</xdr:rowOff>
    </xdr:to>
    <xdr:pic>
      <xdr:nvPicPr>
        <xdr:cNvPr id="5522" name="Immagine 5521">
          <a:extLst>
            <a:ext uri="{FF2B5EF4-FFF2-40B4-BE49-F238E27FC236}">
              <a16:creationId xmlns:a16="http://schemas.microsoft.com/office/drawing/2014/main" xmlns="" id="{4F8B27E9-4AB2-4CA5-A13F-F52B776FE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6" y="7620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466727</xdr:colOff>
      <xdr:row>267</xdr:row>
      <xdr:rowOff>95250</xdr:rowOff>
    </xdr:from>
    <xdr:to>
      <xdr:col>2</xdr:col>
      <xdr:colOff>368945</xdr:colOff>
      <xdr:row>274</xdr:row>
      <xdr:rowOff>76200</xdr:rowOff>
    </xdr:to>
    <xdr:pic>
      <xdr:nvPicPr>
        <xdr:cNvPr id="5524" name="Immagine 5523">
          <a:extLst>
            <a:ext uri="{FF2B5EF4-FFF2-40B4-BE49-F238E27FC236}">
              <a16:creationId xmlns:a16="http://schemas.microsoft.com/office/drawing/2014/main" xmlns="" id="{FD5C0862-67EB-402E-A898-83FF0FD69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3" r="2188" b="10248"/>
        <a:stretch/>
      </xdr:blipFill>
      <xdr:spPr>
        <a:xfrm>
          <a:off x="466727" y="51739800"/>
          <a:ext cx="1121418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469688</xdr:colOff>
      <xdr:row>275</xdr:row>
      <xdr:rowOff>47625</xdr:rowOff>
    </xdr:from>
    <xdr:to>
      <xdr:col>2</xdr:col>
      <xdr:colOff>371475</xdr:colOff>
      <xdr:row>284</xdr:row>
      <xdr:rowOff>49618</xdr:rowOff>
    </xdr:to>
    <xdr:pic>
      <xdr:nvPicPr>
        <xdr:cNvPr id="5526" name="Immagine 5525">
          <a:extLst>
            <a:ext uri="{FF2B5EF4-FFF2-40B4-BE49-F238E27FC236}">
              <a16:creationId xmlns:a16="http://schemas.microsoft.com/office/drawing/2014/main" xmlns="" id="{6794A2B8-F4CA-4B5B-9D10-0CC2689B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88" y="52835175"/>
          <a:ext cx="1120987" cy="17069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44" name="AutoShape 1024" descr="Risultati immagini per base bangladesh"/>
        <xdr:cNvSpPr>
          <a:spLocks noChangeAspect="1" noChangeArrowheads="1"/>
        </xdr:cNvSpPr>
      </xdr:nvSpPr>
      <xdr:spPr bwMode="auto">
        <a:xfrm>
          <a:off x="6362700" y="952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6"/>
  <sheetViews>
    <sheetView tabSelected="1" zoomScaleNormal="100" zoomScaleSheetLayoutView="100" workbookViewId="0">
      <selection activeCell="F11" sqref="F11:F17"/>
    </sheetView>
  </sheetViews>
  <sheetFormatPr defaultRowHeight="15" x14ac:dyDescent="0.25"/>
  <cols>
    <col min="1" max="2" width="9.140625" style="22"/>
    <col min="3" max="3" width="12.42578125" style="22" customWidth="1"/>
    <col min="4" max="4" width="13.140625" style="32" customWidth="1"/>
    <col min="5" max="5" width="27.28515625" style="57" customWidth="1"/>
    <col min="6" max="6" width="9.140625" style="22"/>
    <col min="7" max="7" width="11.5703125" style="59" customWidth="1"/>
    <col min="8" max="16384" width="9.140625" style="22"/>
  </cols>
  <sheetData>
    <row r="1" spans="1:12" s="17" customFormat="1" x14ac:dyDescent="0.25">
      <c r="A1" s="22"/>
      <c r="C1" s="23" t="s">
        <v>9</v>
      </c>
      <c r="D1" s="1"/>
      <c r="E1" s="1"/>
      <c r="F1" s="23"/>
      <c r="G1" s="24"/>
    </row>
    <row r="2" spans="1:12" s="17" customFormat="1" x14ac:dyDescent="0.25">
      <c r="A2" s="22"/>
      <c r="C2" s="25" t="s">
        <v>10</v>
      </c>
      <c r="D2" s="2"/>
      <c r="E2" s="2"/>
    </row>
    <row r="3" spans="1:12" s="17" customFormat="1" x14ac:dyDescent="0.25">
      <c r="A3" s="22"/>
      <c r="C3" s="26" t="s">
        <v>91</v>
      </c>
      <c r="D3" s="26"/>
      <c r="E3" s="26"/>
    </row>
    <row r="4" spans="1:12" s="17" customFormat="1" x14ac:dyDescent="0.25">
      <c r="A4" s="22"/>
      <c r="C4" s="26" t="s">
        <v>95</v>
      </c>
      <c r="D4" s="27"/>
      <c r="E4" s="27"/>
      <c r="F4" s="22"/>
      <c r="G4" s="28"/>
    </row>
    <row r="5" spans="1:12" s="17" customFormat="1" x14ac:dyDescent="0.25">
      <c r="A5" s="22"/>
      <c r="C5" s="22" t="s">
        <v>6</v>
      </c>
      <c r="D5" s="29" t="s">
        <v>96</v>
      </c>
      <c r="E5" s="30"/>
      <c r="F5" s="22"/>
      <c r="G5" s="28"/>
    </row>
    <row r="6" spans="1:12" s="17" customFormat="1" x14ac:dyDescent="0.25">
      <c r="A6" s="26"/>
      <c r="B6" s="26"/>
      <c r="C6" s="22" t="s">
        <v>7</v>
      </c>
      <c r="D6" s="29" t="s">
        <v>97</v>
      </c>
      <c r="E6" s="30"/>
      <c r="F6" s="22"/>
      <c r="G6" s="28"/>
    </row>
    <row r="7" spans="1:12" s="17" customFormat="1" x14ac:dyDescent="0.25">
      <c r="A7" s="26"/>
      <c r="B7" s="26"/>
      <c r="C7" s="31" t="s">
        <v>8</v>
      </c>
      <c r="D7" s="29" t="s">
        <v>98</v>
      </c>
      <c r="E7" s="30"/>
      <c r="F7" s="15" t="s">
        <v>92</v>
      </c>
      <c r="G7" s="16">
        <f>IF(K8&gt;800,0.48,IF(K8&gt;500,0.45,IF(K8&gt;300,0.43,0.4)))</f>
        <v>0.4</v>
      </c>
      <c r="J7" s="18"/>
      <c r="K7" s="18"/>
      <c r="L7" s="18"/>
    </row>
    <row r="8" spans="1:12" s="17" customFormat="1" x14ac:dyDescent="0.25">
      <c r="A8" s="26"/>
      <c r="B8" s="26"/>
      <c r="C8" s="26"/>
      <c r="D8" s="32"/>
      <c r="E8" s="30"/>
      <c r="F8" s="19" t="s">
        <v>93</v>
      </c>
      <c r="G8" s="20">
        <f>K8*1.22*(1-G7)</f>
        <v>0</v>
      </c>
      <c r="J8" s="18" t="s">
        <v>94</v>
      </c>
      <c r="K8" s="21">
        <f>SUM(G11:G285)/1.22</f>
        <v>0</v>
      </c>
      <c r="L8" s="18"/>
    </row>
    <row r="9" spans="1:12" s="17" customFormat="1" x14ac:dyDescent="0.25">
      <c r="A9" s="26" t="s">
        <v>90</v>
      </c>
      <c r="B9" s="26"/>
      <c r="C9" s="26"/>
      <c r="D9" s="32"/>
      <c r="E9" s="30"/>
      <c r="F9" s="32"/>
      <c r="G9" s="32"/>
    </row>
    <row r="10" spans="1:12" s="17" customFormat="1" x14ac:dyDescent="0.25">
      <c r="A10" s="33"/>
      <c r="C10" s="22"/>
      <c r="D10" s="32"/>
      <c r="E10" s="30"/>
      <c r="F10" s="34" t="s">
        <v>4</v>
      </c>
      <c r="G10" s="28" t="s">
        <v>11</v>
      </c>
    </row>
    <row r="11" spans="1:12" s="17" customFormat="1" x14ac:dyDescent="0.25">
      <c r="A11" s="35"/>
      <c r="B11" s="36"/>
      <c r="C11" s="37"/>
      <c r="D11" s="38"/>
      <c r="E11" s="39"/>
      <c r="F11" s="6"/>
      <c r="G11" s="40">
        <f>F11*E16</f>
        <v>0</v>
      </c>
    </row>
    <row r="12" spans="1:12" s="17" customFormat="1" x14ac:dyDescent="0.25">
      <c r="A12" s="41"/>
      <c r="B12" s="22"/>
      <c r="C12" s="42"/>
      <c r="D12" s="43"/>
      <c r="E12" s="44"/>
      <c r="F12" s="7"/>
      <c r="G12" s="40"/>
    </row>
    <row r="13" spans="1:12" s="17" customFormat="1" x14ac:dyDescent="0.25">
      <c r="A13" s="41"/>
      <c r="B13" s="22"/>
      <c r="C13" s="42"/>
      <c r="D13" s="43" t="s">
        <v>0</v>
      </c>
      <c r="E13" s="44">
        <v>7250654</v>
      </c>
      <c r="F13" s="7"/>
      <c r="G13" s="45"/>
    </row>
    <row r="14" spans="1:12" s="17" customFormat="1" x14ac:dyDescent="0.25">
      <c r="A14" s="41"/>
      <c r="B14" s="22"/>
      <c r="C14" s="42"/>
      <c r="D14" s="43" t="s">
        <v>1</v>
      </c>
      <c r="E14" s="44" t="s">
        <v>12</v>
      </c>
      <c r="F14" s="7"/>
      <c r="G14" s="45"/>
    </row>
    <row r="15" spans="1:12" s="17" customFormat="1" x14ac:dyDescent="0.25">
      <c r="A15" s="41"/>
      <c r="B15" s="22"/>
      <c r="C15" s="42"/>
      <c r="D15" s="43" t="s">
        <v>2</v>
      </c>
      <c r="E15" s="44" t="s">
        <v>13</v>
      </c>
      <c r="F15" s="7"/>
      <c r="G15" s="45"/>
    </row>
    <row r="16" spans="1:12" s="17" customFormat="1" x14ac:dyDescent="0.25">
      <c r="A16" s="41"/>
      <c r="B16" s="22"/>
      <c r="C16" s="42"/>
      <c r="D16" s="43" t="s">
        <v>3</v>
      </c>
      <c r="E16" s="46">
        <v>10.9</v>
      </c>
      <c r="F16" s="7"/>
      <c r="G16" s="45"/>
    </row>
    <row r="17" spans="1:7" s="17" customFormat="1" x14ac:dyDescent="0.25">
      <c r="A17" s="47"/>
      <c r="B17" s="33"/>
      <c r="C17" s="48"/>
      <c r="D17" s="49"/>
      <c r="E17" s="50"/>
      <c r="F17" s="8"/>
      <c r="G17" s="45"/>
    </row>
    <row r="18" spans="1:7" s="17" customFormat="1" ht="15" customHeight="1" x14ac:dyDescent="0.25">
      <c r="A18" s="35"/>
      <c r="B18" s="36"/>
      <c r="C18" s="37"/>
      <c r="D18" s="38"/>
      <c r="E18" s="39"/>
      <c r="F18" s="9"/>
      <c r="G18" s="40">
        <f>F18*E23</f>
        <v>0</v>
      </c>
    </row>
    <row r="19" spans="1:7" s="17" customFormat="1" ht="15" customHeight="1" x14ac:dyDescent="0.25">
      <c r="A19" s="41"/>
      <c r="B19" s="22"/>
      <c r="C19" s="42"/>
      <c r="D19" s="43"/>
      <c r="E19" s="44"/>
      <c r="F19" s="10"/>
      <c r="G19" s="40"/>
    </row>
    <row r="20" spans="1:7" s="17" customFormat="1" ht="15" customHeight="1" x14ac:dyDescent="0.25">
      <c r="A20" s="41"/>
      <c r="B20" s="22"/>
      <c r="C20" s="42"/>
      <c r="D20" s="43" t="s">
        <v>0</v>
      </c>
      <c r="E20" s="44">
        <v>7250655</v>
      </c>
      <c r="F20" s="10"/>
      <c r="G20" s="40"/>
    </row>
    <row r="21" spans="1:7" s="17" customFormat="1" ht="15" customHeight="1" x14ac:dyDescent="0.25">
      <c r="A21" s="41"/>
      <c r="B21" s="22"/>
      <c r="C21" s="42"/>
      <c r="D21" s="43" t="s">
        <v>1</v>
      </c>
      <c r="E21" s="44" t="s">
        <v>14</v>
      </c>
      <c r="F21" s="10"/>
      <c r="G21" s="40"/>
    </row>
    <row r="22" spans="1:7" s="17" customFormat="1" ht="15" customHeight="1" x14ac:dyDescent="0.25">
      <c r="A22" s="41"/>
      <c r="B22" s="22"/>
      <c r="C22" s="42"/>
      <c r="D22" s="43" t="s">
        <v>2</v>
      </c>
      <c r="E22" s="44" t="s">
        <v>15</v>
      </c>
      <c r="F22" s="10"/>
      <c r="G22" s="45"/>
    </row>
    <row r="23" spans="1:7" s="17" customFormat="1" ht="15" customHeight="1" x14ac:dyDescent="0.25">
      <c r="A23" s="41"/>
      <c r="B23" s="22"/>
      <c r="C23" s="42"/>
      <c r="D23" s="43" t="s">
        <v>3</v>
      </c>
      <c r="E23" s="46">
        <v>29.9</v>
      </c>
      <c r="F23" s="10"/>
      <c r="G23" s="45"/>
    </row>
    <row r="24" spans="1:7" s="17" customFormat="1" ht="15" customHeight="1" x14ac:dyDescent="0.25">
      <c r="A24" s="47"/>
      <c r="B24" s="33"/>
      <c r="C24" s="48"/>
      <c r="D24" s="49"/>
      <c r="E24" s="50"/>
      <c r="F24" s="11"/>
      <c r="G24" s="45"/>
    </row>
    <row r="25" spans="1:7" s="17" customFormat="1" ht="15" customHeight="1" x14ac:dyDescent="0.25">
      <c r="A25" s="35"/>
      <c r="B25" s="36"/>
      <c r="C25" s="37"/>
      <c r="D25" s="38"/>
      <c r="E25" s="39"/>
      <c r="F25" s="9"/>
      <c r="G25" s="40">
        <f>F25*E29</f>
        <v>0</v>
      </c>
    </row>
    <row r="26" spans="1:7" s="17" customFormat="1" ht="15" customHeight="1" x14ac:dyDescent="0.25">
      <c r="A26" s="41"/>
      <c r="B26" s="22"/>
      <c r="C26" s="42"/>
      <c r="D26" s="43" t="s">
        <v>0</v>
      </c>
      <c r="E26" s="44">
        <v>7250656</v>
      </c>
      <c r="F26" s="10"/>
      <c r="G26" s="45"/>
    </row>
    <row r="27" spans="1:7" s="17" customFormat="1" x14ac:dyDescent="0.25">
      <c r="A27" s="41"/>
      <c r="B27" s="22"/>
      <c r="C27" s="42"/>
      <c r="D27" s="43" t="s">
        <v>1</v>
      </c>
      <c r="E27" s="44" t="s">
        <v>16</v>
      </c>
      <c r="F27" s="10"/>
      <c r="G27" s="45"/>
    </row>
    <row r="28" spans="1:7" s="17" customFormat="1" x14ac:dyDescent="0.25">
      <c r="A28" s="41"/>
      <c r="B28" s="22"/>
      <c r="C28" s="42"/>
      <c r="D28" s="43" t="s">
        <v>2</v>
      </c>
      <c r="E28" s="44" t="s">
        <v>17</v>
      </c>
      <c r="F28" s="10"/>
      <c r="G28" s="45"/>
    </row>
    <row r="29" spans="1:7" s="17" customFormat="1" x14ac:dyDescent="0.25">
      <c r="A29" s="41"/>
      <c r="B29" s="22"/>
      <c r="C29" s="42"/>
      <c r="D29" s="43" t="s">
        <v>3</v>
      </c>
      <c r="E29" s="46">
        <v>33.9</v>
      </c>
      <c r="F29" s="10"/>
      <c r="G29" s="45"/>
    </row>
    <row r="30" spans="1:7" s="17" customFormat="1" x14ac:dyDescent="0.25">
      <c r="A30" s="47"/>
      <c r="B30" s="33"/>
      <c r="C30" s="48"/>
      <c r="D30" s="49"/>
      <c r="E30" s="50"/>
      <c r="F30" s="11"/>
      <c r="G30" s="45"/>
    </row>
    <row r="31" spans="1:7" s="17" customFormat="1" x14ac:dyDescent="0.25">
      <c r="A31" s="35"/>
      <c r="B31" s="36"/>
      <c r="C31" s="37"/>
      <c r="D31" s="38"/>
      <c r="E31" s="39"/>
      <c r="F31" s="9"/>
      <c r="G31" s="40">
        <f>F31*E35</f>
        <v>0</v>
      </c>
    </row>
    <row r="32" spans="1:7" s="17" customFormat="1" x14ac:dyDescent="0.25">
      <c r="A32" s="41"/>
      <c r="B32" s="22"/>
      <c r="C32" s="42"/>
      <c r="D32" s="43" t="s">
        <v>0</v>
      </c>
      <c r="E32" s="44">
        <v>7250657</v>
      </c>
      <c r="F32" s="10"/>
      <c r="G32" s="45"/>
    </row>
    <row r="33" spans="1:7" s="17" customFormat="1" x14ac:dyDescent="0.25">
      <c r="A33" s="41"/>
      <c r="B33" s="22"/>
      <c r="C33" s="42"/>
      <c r="D33" s="43" t="s">
        <v>1</v>
      </c>
      <c r="E33" s="44" t="s">
        <v>18</v>
      </c>
      <c r="F33" s="10"/>
      <c r="G33" s="45"/>
    </row>
    <row r="34" spans="1:7" s="17" customFormat="1" x14ac:dyDescent="0.25">
      <c r="A34" s="41"/>
      <c r="B34" s="22"/>
      <c r="C34" s="42"/>
      <c r="D34" s="43" t="s">
        <v>2</v>
      </c>
      <c r="E34" s="44" t="s">
        <v>19</v>
      </c>
      <c r="F34" s="10"/>
      <c r="G34" s="45"/>
    </row>
    <row r="35" spans="1:7" s="17" customFormat="1" x14ac:dyDescent="0.25">
      <c r="A35" s="41"/>
      <c r="B35" s="22"/>
      <c r="C35" s="42"/>
      <c r="D35" s="43" t="s">
        <v>3</v>
      </c>
      <c r="E35" s="46">
        <v>10.9</v>
      </c>
      <c r="F35" s="10"/>
      <c r="G35" s="45"/>
    </row>
    <row r="36" spans="1:7" s="17" customFormat="1" x14ac:dyDescent="0.25">
      <c r="A36" s="47"/>
      <c r="B36" s="33"/>
      <c r="C36" s="48"/>
      <c r="D36" s="49"/>
      <c r="E36" s="50"/>
      <c r="F36" s="11"/>
      <c r="G36" s="45"/>
    </row>
    <row r="37" spans="1:7" s="17" customFormat="1" x14ac:dyDescent="0.25">
      <c r="A37" s="35"/>
      <c r="B37" s="36"/>
      <c r="C37" s="37"/>
      <c r="D37" s="38"/>
      <c r="E37" s="39"/>
      <c r="F37" s="9"/>
      <c r="G37" s="40">
        <f>F37*E42</f>
        <v>0</v>
      </c>
    </row>
    <row r="38" spans="1:7" s="17" customFormat="1" x14ac:dyDescent="0.25">
      <c r="A38" s="41"/>
      <c r="B38" s="22"/>
      <c r="C38" s="42"/>
      <c r="D38" s="43"/>
      <c r="E38" s="44"/>
      <c r="F38" s="10"/>
      <c r="G38" s="45"/>
    </row>
    <row r="39" spans="1:7" s="17" customFormat="1" x14ac:dyDescent="0.25">
      <c r="A39" s="41"/>
      <c r="B39" s="22"/>
      <c r="C39" s="42"/>
      <c r="D39" s="43" t="s">
        <v>0</v>
      </c>
      <c r="E39" s="44">
        <v>7250658</v>
      </c>
      <c r="F39" s="10"/>
      <c r="G39" s="45"/>
    </row>
    <row r="40" spans="1:7" s="17" customFormat="1" x14ac:dyDescent="0.25">
      <c r="A40" s="41"/>
      <c r="B40" s="22"/>
      <c r="C40" s="42"/>
      <c r="D40" s="43" t="s">
        <v>1</v>
      </c>
      <c r="E40" s="44" t="s">
        <v>20</v>
      </c>
      <c r="F40" s="10"/>
      <c r="G40" s="45"/>
    </row>
    <row r="41" spans="1:7" s="17" customFormat="1" x14ac:dyDescent="0.25">
      <c r="A41" s="41"/>
      <c r="B41" s="22"/>
      <c r="C41" s="42"/>
      <c r="D41" s="43" t="s">
        <v>2</v>
      </c>
      <c r="E41" s="44" t="s">
        <v>21</v>
      </c>
      <c r="F41" s="10"/>
      <c r="G41" s="45"/>
    </row>
    <row r="42" spans="1:7" s="17" customFormat="1" x14ac:dyDescent="0.25">
      <c r="A42" s="41"/>
      <c r="B42" s="22"/>
      <c r="C42" s="42"/>
      <c r="D42" s="43" t="s">
        <v>3</v>
      </c>
      <c r="E42" s="46">
        <v>33.9</v>
      </c>
      <c r="F42" s="10"/>
      <c r="G42" s="45"/>
    </row>
    <row r="43" spans="1:7" s="17" customFormat="1" x14ac:dyDescent="0.25">
      <c r="A43" s="47"/>
      <c r="B43" s="33"/>
      <c r="C43" s="48"/>
      <c r="D43" s="49"/>
      <c r="E43" s="50"/>
      <c r="F43" s="11"/>
      <c r="G43" s="45"/>
    </row>
    <row r="44" spans="1:7" s="17" customFormat="1" x14ac:dyDescent="0.25">
      <c r="A44" s="35"/>
      <c r="B44" s="36"/>
      <c r="C44" s="37"/>
      <c r="D44" s="38"/>
      <c r="E44" s="39"/>
      <c r="F44" s="9"/>
      <c r="G44" s="40">
        <f>F44*E48</f>
        <v>0</v>
      </c>
    </row>
    <row r="45" spans="1:7" s="17" customFormat="1" x14ac:dyDescent="0.25">
      <c r="A45" s="41"/>
      <c r="B45" s="22"/>
      <c r="C45" s="42"/>
      <c r="D45" s="43" t="s">
        <v>0</v>
      </c>
      <c r="E45" s="44">
        <v>7250659</v>
      </c>
      <c r="F45" s="10"/>
      <c r="G45" s="40"/>
    </row>
    <row r="46" spans="1:7" s="17" customFormat="1" x14ac:dyDescent="0.25">
      <c r="A46" s="41"/>
      <c r="B46" s="22"/>
      <c r="C46" s="42"/>
      <c r="D46" s="43" t="s">
        <v>1</v>
      </c>
      <c r="E46" s="44" t="s">
        <v>22</v>
      </c>
      <c r="F46" s="10"/>
      <c r="G46" s="40"/>
    </row>
    <row r="47" spans="1:7" s="17" customFormat="1" x14ac:dyDescent="0.25">
      <c r="A47" s="41"/>
      <c r="B47" s="22"/>
      <c r="C47" s="42"/>
      <c r="D47" s="43" t="s">
        <v>2</v>
      </c>
      <c r="E47" s="44" t="s">
        <v>23</v>
      </c>
      <c r="F47" s="10"/>
      <c r="G47" s="40"/>
    </row>
    <row r="48" spans="1:7" s="17" customFormat="1" x14ac:dyDescent="0.25">
      <c r="A48" s="41"/>
      <c r="B48" s="22"/>
      <c r="C48" s="42"/>
      <c r="D48" s="43" t="s">
        <v>3</v>
      </c>
      <c r="E48" s="46">
        <v>29.9</v>
      </c>
      <c r="F48" s="10"/>
      <c r="G48" s="40"/>
    </row>
    <row r="49" spans="1:7" s="17" customFormat="1" x14ac:dyDescent="0.25">
      <c r="A49" s="41"/>
      <c r="B49" s="22"/>
      <c r="C49" s="42"/>
      <c r="D49" s="43"/>
      <c r="E49" s="44"/>
      <c r="F49" s="10"/>
      <c r="G49" s="40"/>
    </row>
    <row r="50" spans="1:7" s="17" customFormat="1" x14ac:dyDescent="0.25">
      <c r="A50" s="47"/>
      <c r="B50" s="33"/>
      <c r="C50" s="48"/>
      <c r="D50" s="49"/>
      <c r="E50" s="50"/>
      <c r="F50" s="11"/>
      <c r="G50" s="40"/>
    </row>
    <row r="51" spans="1:7" s="17" customFormat="1" x14ac:dyDescent="0.25">
      <c r="A51" s="35"/>
      <c r="B51" s="36"/>
      <c r="C51" s="37"/>
      <c r="D51" s="38"/>
      <c r="E51" s="39"/>
      <c r="F51" s="9"/>
      <c r="G51" s="40">
        <f>E56*F51</f>
        <v>0</v>
      </c>
    </row>
    <row r="52" spans="1:7" s="17" customFormat="1" x14ac:dyDescent="0.25">
      <c r="A52" s="41"/>
      <c r="B52" s="22"/>
      <c r="C52" s="42"/>
      <c r="D52" s="43"/>
      <c r="E52" s="44"/>
      <c r="F52" s="10"/>
      <c r="G52" s="45"/>
    </row>
    <row r="53" spans="1:7" s="17" customFormat="1" x14ac:dyDescent="0.25">
      <c r="A53" s="41"/>
      <c r="B53" s="22"/>
      <c r="C53" s="42"/>
      <c r="D53" s="43" t="s">
        <v>0</v>
      </c>
      <c r="E53" s="44">
        <v>7250660</v>
      </c>
      <c r="F53" s="10"/>
      <c r="G53" s="45"/>
    </row>
    <row r="54" spans="1:7" s="17" customFormat="1" x14ac:dyDescent="0.25">
      <c r="A54" s="41"/>
      <c r="B54" s="22"/>
      <c r="C54" s="42"/>
      <c r="D54" s="43" t="s">
        <v>1</v>
      </c>
      <c r="E54" s="44" t="s">
        <v>24</v>
      </c>
      <c r="F54" s="10"/>
      <c r="G54" s="45"/>
    </row>
    <row r="55" spans="1:7" s="17" customFormat="1" x14ac:dyDescent="0.25">
      <c r="A55" s="41"/>
      <c r="B55" s="22"/>
      <c r="C55" s="42"/>
      <c r="D55" s="43" t="s">
        <v>2</v>
      </c>
      <c r="E55" s="44" t="s">
        <v>25</v>
      </c>
      <c r="F55" s="10"/>
      <c r="G55" s="45"/>
    </row>
    <row r="56" spans="1:7" s="17" customFormat="1" x14ac:dyDescent="0.25">
      <c r="A56" s="41"/>
      <c r="B56" s="22"/>
      <c r="C56" s="42"/>
      <c r="D56" s="43" t="s">
        <v>3</v>
      </c>
      <c r="E56" s="46">
        <v>29.9</v>
      </c>
      <c r="F56" s="10"/>
      <c r="G56" s="45"/>
    </row>
    <row r="57" spans="1:7" s="17" customFormat="1" x14ac:dyDescent="0.25">
      <c r="A57" s="47"/>
      <c r="B57" s="33"/>
      <c r="C57" s="48"/>
      <c r="D57" s="49"/>
      <c r="E57" s="50"/>
      <c r="F57" s="11"/>
      <c r="G57" s="45"/>
    </row>
    <row r="58" spans="1:7" s="17" customFormat="1" x14ac:dyDescent="0.25">
      <c r="A58" s="35"/>
      <c r="B58" s="36"/>
      <c r="C58" s="37"/>
      <c r="D58" s="38"/>
      <c r="E58" s="39"/>
      <c r="F58" s="9"/>
      <c r="G58" s="40">
        <f>E63*F58</f>
        <v>0</v>
      </c>
    </row>
    <row r="59" spans="1:7" s="17" customFormat="1" x14ac:dyDescent="0.25">
      <c r="A59" s="41"/>
      <c r="B59" s="22"/>
      <c r="C59" s="42"/>
      <c r="D59" s="43"/>
      <c r="E59" s="44"/>
      <c r="F59" s="10"/>
      <c r="G59" s="45"/>
    </row>
    <row r="60" spans="1:7" s="17" customFormat="1" x14ac:dyDescent="0.25">
      <c r="A60" s="41"/>
      <c r="B60" s="22"/>
      <c r="C60" s="42"/>
      <c r="D60" s="43" t="s">
        <v>0</v>
      </c>
      <c r="E60" s="44">
        <v>7250661</v>
      </c>
      <c r="F60" s="10"/>
      <c r="G60" s="45"/>
    </row>
    <row r="61" spans="1:7" s="17" customFormat="1" x14ac:dyDescent="0.25">
      <c r="A61" s="41"/>
      <c r="B61" s="22"/>
      <c r="C61" s="42"/>
      <c r="D61" s="43" t="s">
        <v>1</v>
      </c>
      <c r="E61" s="44" t="s">
        <v>27</v>
      </c>
      <c r="F61" s="10"/>
      <c r="G61" s="45"/>
    </row>
    <row r="62" spans="1:7" s="17" customFormat="1" x14ac:dyDescent="0.25">
      <c r="A62" s="41"/>
      <c r="B62" s="22"/>
      <c r="C62" s="42"/>
      <c r="D62" s="43" t="s">
        <v>2</v>
      </c>
      <c r="E62" s="44" t="s">
        <v>26</v>
      </c>
      <c r="F62" s="10"/>
      <c r="G62" s="45"/>
    </row>
    <row r="63" spans="1:7" s="17" customFormat="1" x14ac:dyDescent="0.25">
      <c r="A63" s="41"/>
      <c r="B63" s="22"/>
      <c r="C63" s="42"/>
      <c r="D63" s="43" t="s">
        <v>3</v>
      </c>
      <c r="E63" s="46">
        <v>29.9</v>
      </c>
      <c r="F63" s="10"/>
      <c r="G63" s="45"/>
    </row>
    <row r="64" spans="1:7" s="17" customFormat="1" x14ac:dyDescent="0.25">
      <c r="A64" s="47"/>
      <c r="B64" s="33"/>
      <c r="C64" s="48"/>
      <c r="D64" s="49"/>
      <c r="E64" s="50"/>
      <c r="F64" s="11"/>
      <c r="G64" s="45"/>
    </row>
    <row r="65" spans="1:7" s="17" customFormat="1" x14ac:dyDescent="0.25">
      <c r="A65" s="35"/>
      <c r="B65" s="36"/>
      <c r="C65" s="37"/>
      <c r="D65" s="38"/>
      <c r="E65" s="39"/>
      <c r="F65" s="9"/>
      <c r="G65" s="40">
        <f>F65*E69</f>
        <v>0</v>
      </c>
    </row>
    <row r="66" spans="1:7" s="17" customFormat="1" x14ac:dyDescent="0.25">
      <c r="A66" s="41"/>
      <c r="B66" s="22"/>
      <c r="C66" s="42"/>
      <c r="D66" s="43" t="s">
        <v>0</v>
      </c>
      <c r="E66" s="44">
        <v>7250667</v>
      </c>
      <c r="F66" s="10"/>
      <c r="G66" s="45"/>
    </row>
    <row r="67" spans="1:7" s="17" customFormat="1" x14ac:dyDescent="0.25">
      <c r="A67" s="41"/>
      <c r="B67" s="22"/>
      <c r="C67" s="42"/>
      <c r="D67" s="43" t="s">
        <v>1</v>
      </c>
      <c r="E67" s="44" t="s">
        <v>29</v>
      </c>
      <c r="F67" s="10"/>
      <c r="G67" s="45"/>
    </row>
    <row r="68" spans="1:7" s="17" customFormat="1" x14ac:dyDescent="0.25">
      <c r="A68" s="41"/>
      <c r="B68" s="22"/>
      <c r="C68" s="42"/>
      <c r="D68" s="43" t="s">
        <v>2</v>
      </c>
      <c r="E68" s="44" t="s">
        <v>28</v>
      </c>
      <c r="F68" s="10"/>
      <c r="G68" s="45"/>
    </row>
    <row r="69" spans="1:7" s="17" customFormat="1" x14ac:dyDescent="0.25">
      <c r="A69" s="41"/>
      <c r="B69" s="22"/>
      <c r="C69" s="42"/>
      <c r="D69" s="43" t="s">
        <v>3</v>
      </c>
      <c r="E69" s="46">
        <v>15.9</v>
      </c>
      <c r="F69" s="10"/>
      <c r="G69" s="45"/>
    </row>
    <row r="70" spans="1:7" s="17" customFormat="1" x14ac:dyDescent="0.25">
      <c r="A70" s="47"/>
      <c r="B70" s="33"/>
      <c r="C70" s="48"/>
      <c r="D70" s="49"/>
      <c r="E70" s="50"/>
      <c r="F70" s="11"/>
      <c r="G70" s="45"/>
    </row>
    <row r="71" spans="1:7" s="17" customFormat="1" x14ac:dyDescent="0.25">
      <c r="A71" s="35"/>
      <c r="B71" s="36"/>
      <c r="C71" s="37"/>
      <c r="D71" s="38"/>
      <c r="E71" s="39"/>
      <c r="F71" s="9"/>
      <c r="G71" s="40">
        <f>F71*E75</f>
        <v>0</v>
      </c>
    </row>
    <row r="72" spans="1:7" s="17" customFormat="1" x14ac:dyDescent="0.25">
      <c r="A72" s="41"/>
      <c r="B72" s="22"/>
      <c r="C72" s="42"/>
      <c r="D72" s="43" t="s">
        <v>0</v>
      </c>
      <c r="E72" s="44">
        <v>7250664</v>
      </c>
      <c r="F72" s="10"/>
      <c r="G72" s="45"/>
    </row>
    <row r="73" spans="1:7" s="17" customFormat="1" x14ac:dyDescent="0.25">
      <c r="A73" s="41"/>
      <c r="B73" s="22"/>
      <c r="C73" s="42"/>
      <c r="D73" s="43" t="s">
        <v>1</v>
      </c>
      <c r="E73" s="44" t="s">
        <v>30</v>
      </c>
      <c r="F73" s="10"/>
      <c r="G73" s="45"/>
    </row>
    <row r="74" spans="1:7" s="17" customFormat="1" x14ac:dyDescent="0.25">
      <c r="A74" s="41"/>
      <c r="B74" s="22"/>
      <c r="C74" s="42"/>
      <c r="D74" s="43" t="s">
        <v>2</v>
      </c>
      <c r="E74" s="44" t="s">
        <v>31</v>
      </c>
      <c r="F74" s="10"/>
      <c r="G74" s="45"/>
    </row>
    <row r="75" spans="1:7" s="17" customFormat="1" x14ac:dyDescent="0.25">
      <c r="A75" s="41"/>
      <c r="B75" s="22"/>
      <c r="C75" s="42"/>
      <c r="D75" s="43" t="s">
        <v>3</v>
      </c>
      <c r="E75" s="46">
        <v>16.899999999999999</v>
      </c>
      <c r="F75" s="10"/>
      <c r="G75" s="45"/>
    </row>
    <row r="76" spans="1:7" s="17" customFormat="1" x14ac:dyDescent="0.25">
      <c r="A76" s="47"/>
      <c r="B76" s="33"/>
      <c r="C76" s="48"/>
      <c r="D76" s="49"/>
      <c r="E76" s="50"/>
      <c r="F76" s="10"/>
      <c r="G76" s="45"/>
    </row>
    <row r="77" spans="1:7" s="17" customFormat="1" x14ac:dyDescent="0.25">
      <c r="A77" s="35"/>
      <c r="B77" s="36"/>
      <c r="C77" s="37"/>
      <c r="D77" s="38"/>
      <c r="E77" s="39"/>
      <c r="F77" s="12"/>
      <c r="G77" s="40">
        <f>E82*F77</f>
        <v>0</v>
      </c>
    </row>
    <row r="78" spans="1:7" s="17" customFormat="1" x14ac:dyDescent="0.25">
      <c r="A78" s="41"/>
      <c r="B78" s="22"/>
      <c r="C78" s="42"/>
      <c r="D78" s="43"/>
      <c r="E78" s="44"/>
      <c r="F78" s="13"/>
      <c r="G78" s="40"/>
    </row>
    <row r="79" spans="1:7" s="17" customFormat="1" x14ac:dyDescent="0.25">
      <c r="A79" s="41"/>
      <c r="B79" s="22"/>
      <c r="C79" s="42"/>
      <c r="D79" s="43" t="s">
        <v>0</v>
      </c>
      <c r="E79" s="44">
        <v>7250665</v>
      </c>
      <c r="F79" s="13"/>
      <c r="G79" s="45"/>
    </row>
    <row r="80" spans="1:7" s="17" customFormat="1" x14ac:dyDescent="0.25">
      <c r="A80" s="41"/>
      <c r="B80" s="22"/>
      <c r="C80" s="42"/>
      <c r="D80" s="43" t="s">
        <v>1</v>
      </c>
      <c r="E80" s="44" t="s">
        <v>32</v>
      </c>
      <c r="F80" s="13"/>
      <c r="G80" s="45"/>
    </row>
    <row r="81" spans="1:7" s="17" customFormat="1" x14ac:dyDescent="0.25">
      <c r="A81" s="41"/>
      <c r="B81" s="22"/>
      <c r="C81" s="42"/>
      <c r="D81" s="43" t="s">
        <v>2</v>
      </c>
      <c r="E81" s="44" t="s">
        <v>33</v>
      </c>
      <c r="F81" s="13"/>
      <c r="G81" s="45"/>
    </row>
    <row r="82" spans="1:7" s="17" customFormat="1" x14ac:dyDescent="0.25">
      <c r="A82" s="41"/>
      <c r="B82" s="22"/>
      <c r="C82" s="42"/>
      <c r="D82" s="43" t="s">
        <v>3</v>
      </c>
      <c r="E82" s="46">
        <v>71.900000000000006</v>
      </c>
      <c r="F82" s="13"/>
      <c r="G82" s="45"/>
    </row>
    <row r="83" spans="1:7" s="17" customFormat="1" x14ac:dyDescent="0.25">
      <c r="A83" s="47"/>
      <c r="B83" s="33"/>
      <c r="C83" s="48"/>
      <c r="D83" s="49"/>
      <c r="E83" s="50"/>
      <c r="F83" s="14"/>
      <c r="G83" s="45"/>
    </row>
    <row r="84" spans="1:7" s="17" customFormat="1" x14ac:dyDescent="0.25">
      <c r="A84" s="35"/>
      <c r="B84" s="36"/>
      <c r="C84" s="37"/>
      <c r="D84" s="38"/>
      <c r="E84" s="39"/>
      <c r="F84" s="12"/>
      <c r="G84" s="40">
        <f>F86*E89</f>
        <v>0</v>
      </c>
    </row>
    <row r="85" spans="1:7" s="17" customFormat="1" x14ac:dyDescent="0.25">
      <c r="A85" s="41"/>
      <c r="B85" s="22"/>
      <c r="C85" s="42"/>
      <c r="D85" s="43"/>
      <c r="E85" s="44"/>
      <c r="F85" s="13"/>
      <c r="G85" s="40"/>
    </row>
    <row r="86" spans="1:7" s="17" customFormat="1" x14ac:dyDescent="0.25">
      <c r="A86" s="41"/>
      <c r="B86" s="22"/>
      <c r="C86" s="42"/>
      <c r="D86" s="43" t="s">
        <v>0</v>
      </c>
      <c r="E86" s="44">
        <v>7250662</v>
      </c>
      <c r="F86" s="13"/>
      <c r="G86" s="40"/>
    </row>
    <row r="87" spans="1:7" s="17" customFormat="1" x14ac:dyDescent="0.25">
      <c r="A87" s="41"/>
      <c r="B87" s="22"/>
      <c r="C87" s="42"/>
      <c r="D87" s="43" t="s">
        <v>1</v>
      </c>
      <c r="E87" s="44" t="s">
        <v>35</v>
      </c>
      <c r="F87" s="13"/>
      <c r="G87" s="40"/>
    </row>
    <row r="88" spans="1:7" s="17" customFormat="1" x14ac:dyDescent="0.25">
      <c r="A88" s="41"/>
      <c r="B88" s="22"/>
      <c r="C88" s="42"/>
      <c r="D88" s="43" t="s">
        <v>2</v>
      </c>
      <c r="E88" s="44" t="s">
        <v>34</v>
      </c>
      <c r="F88" s="13"/>
      <c r="G88" s="40"/>
    </row>
    <row r="89" spans="1:7" s="17" customFormat="1" x14ac:dyDescent="0.25">
      <c r="A89" s="41"/>
      <c r="B89" s="22"/>
      <c r="C89" s="42"/>
      <c r="D89" s="43" t="s">
        <v>3</v>
      </c>
      <c r="E89" s="46">
        <v>22.9</v>
      </c>
      <c r="F89" s="13"/>
      <c r="G89" s="40"/>
    </row>
    <row r="90" spans="1:7" s="17" customFormat="1" x14ac:dyDescent="0.25">
      <c r="A90" s="47"/>
      <c r="B90" s="33"/>
      <c r="C90" s="48"/>
      <c r="D90" s="49"/>
      <c r="E90" s="51"/>
      <c r="F90" s="14"/>
      <c r="G90" s="40"/>
    </row>
    <row r="91" spans="1:7" s="17" customFormat="1" x14ac:dyDescent="0.25">
      <c r="A91" s="35"/>
      <c r="B91" s="36"/>
      <c r="C91" s="37"/>
      <c r="D91" s="38" t="s">
        <v>0</v>
      </c>
      <c r="E91" s="39">
        <v>72550672</v>
      </c>
      <c r="F91" s="9"/>
      <c r="G91" s="40">
        <f>(F91+F95+F93)*E98</f>
        <v>0</v>
      </c>
    </row>
    <row r="92" spans="1:7" s="17" customFormat="1" x14ac:dyDescent="0.25">
      <c r="A92" s="41"/>
      <c r="B92" s="22"/>
      <c r="C92" s="42"/>
      <c r="D92" s="49" t="s">
        <v>1</v>
      </c>
      <c r="E92" s="50" t="s">
        <v>82</v>
      </c>
      <c r="F92" s="60"/>
      <c r="G92" s="40"/>
    </row>
    <row r="93" spans="1:7" s="17" customFormat="1" x14ac:dyDescent="0.25">
      <c r="A93" s="41"/>
      <c r="B93" s="22"/>
      <c r="C93" s="42"/>
      <c r="D93" s="38" t="s">
        <v>0</v>
      </c>
      <c r="E93" s="39">
        <v>72550672</v>
      </c>
      <c r="F93" s="9"/>
      <c r="G93" s="40"/>
    </row>
    <row r="94" spans="1:7" s="17" customFormat="1" x14ac:dyDescent="0.25">
      <c r="A94" s="41"/>
      <c r="B94" s="22"/>
      <c r="C94" s="42"/>
      <c r="D94" s="49" t="s">
        <v>1</v>
      </c>
      <c r="E94" s="50" t="s">
        <v>83</v>
      </c>
      <c r="F94" s="60"/>
      <c r="G94" s="40"/>
    </row>
    <row r="95" spans="1:7" s="17" customFormat="1" x14ac:dyDescent="0.25">
      <c r="A95" s="41"/>
      <c r="B95" s="22"/>
      <c r="C95" s="42"/>
      <c r="D95" s="38" t="s">
        <v>0</v>
      </c>
      <c r="E95" s="39">
        <v>72550672</v>
      </c>
      <c r="F95" s="9"/>
      <c r="G95" s="40"/>
    </row>
    <row r="96" spans="1:7" s="17" customFormat="1" x14ac:dyDescent="0.25">
      <c r="A96" s="41"/>
      <c r="B96" s="22"/>
      <c r="C96" s="42"/>
      <c r="D96" s="49" t="s">
        <v>1</v>
      </c>
      <c r="E96" s="50" t="s">
        <v>84</v>
      </c>
      <c r="F96" s="60"/>
      <c r="G96" s="45"/>
    </row>
    <row r="97" spans="1:7" s="17" customFormat="1" x14ac:dyDescent="0.25">
      <c r="A97" s="41"/>
      <c r="B97" s="22"/>
      <c r="C97" s="42"/>
      <c r="D97" s="38" t="s">
        <v>2</v>
      </c>
      <c r="E97" s="52" t="s">
        <v>85</v>
      </c>
      <c r="F97" s="3"/>
      <c r="G97" s="45"/>
    </row>
    <row r="98" spans="1:7" s="17" customFormat="1" x14ac:dyDescent="0.25">
      <c r="A98" s="47"/>
      <c r="B98" s="33"/>
      <c r="C98" s="48"/>
      <c r="D98" s="49" t="s">
        <v>3</v>
      </c>
      <c r="E98" s="53">
        <v>11.9</v>
      </c>
      <c r="F98" s="4"/>
      <c r="G98" s="45"/>
    </row>
    <row r="99" spans="1:7" s="17" customFormat="1" x14ac:dyDescent="0.25">
      <c r="A99" s="35"/>
      <c r="B99" s="36"/>
      <c r="C99" s="37"/>
      <c r="D99" s="38"/>
      <c r="E99" s="39"/>
      <c r="F99" s="5"/>
      <c r="G99" s="40">
        <f>E103*F99</f>
        <v>0</v>
      </c>
    </row>
    <row r="100" spans="1:7" s="17" customFormat="1" x14ac:dyDescent="0.25">
      <c r="A100" s="41"/>
      <c r="B100" s="22"/>
      <c r="C100" s="42"/>
      <c r="D100" s="43" t="s">
        <v>0</v>
      </c>
      <c r="E100" s="44">
        <v>7250663</v>
      </c>
      <c r="F100" s="5"/>
      <c r="G100" s="45"/>
    </row>
    <row r="101" spans="1:7" s="17" customFormat="1" x14ac:dyDescent="0.25">
      <c r="A101" s="41"/>
      <c r="B101" s="22"/>
      <c r="C101" s="42"/>
      <c r="D101" s="43" t="s">
        <v>1</v>
      </c>
      <c r="E101" s="44" t="s">
        <v>36</v>
      </c>
      <c r="F101" s="5"/>
      <c r="G101" s="45"/>
    </row>
    <row r="102" spans="1:7" s="17" customFormat="1" x14ac:dyDescent="0.25">
      <c r="A102" s="41"/>
      <c r="B102" s="22"/>
      <c r="C102" s="42"/>
      <c r="D102" s="43" t="s">
        <v>2</v>
      </c>
      <c r="E102" s="44" t="s">
        <v>39</v>
      </c>
      <c r="F102" s="5"/>
      <c r="G102" s="45"/>
    </row>
    <row r="103" spans="1:7" s="17" customFormat="1" x14ac:dyDescent="0.25">
      <c r="A103" s="41"/>
      <c r="B103" s="22"/>
      <c r="C103" s="42"/>
      <c r="D103" s="43" t="s">
        <v>3</v>
      </c>
      <c r="E103" s="46">
        <v>12.9</v>
      </c>
      <c r="F103" s="5"/>
      <c r="G103" s="45"/>
    </row>
    <row r="104" spans="1:7" s="17" customFormat="1" x14ac:dyDescent="0.25">
      <c r="A104" s="41"/>
      <c r="B104" s="22"/>
      <c r="C104" s="42"/>
      <c r="D104" s="43"/>
      <c r="E104" s="46"/>
      <c r="F104" s="5"/>
      <c r="G104" s="45"/>
    </row>
    <row r="105" spans="1:7" s="17" customFormat="1" x14ac:dyDescent="0.25">
      <c r="A105" s="47"/>
      <c r="B105" s="33"/>
      <c r="C105" s="48"/>
      <c r="D105" s="49"/>
      <c r="E105" s="50"/>
      <c r="F105" s="5"/>
      <c r="G105" s="45"/>
    </row>
    <row r="106" spans="1:7" s="17" customFormat="1" x14ac:dyDescent="0.25">
      <c r="A106" s="35"/>
      <c r="B106" s="36"/>
      <c r="C106" s="37"/>
      <c r="D106" s="38"/>
      <c r="E106" s="39"/>
      <c r="F106" s="5"/>
      <c r="G106" s="40">
        <f>F106*E110</f>
        <v>0</v>
      </c>
    </row>
    <row r="107" spans="1:7" s="17" customFormat="1" x14ac:dyDescent="0.25">
      <c r="A107" s="41"/>
      <c r="B107" s="22"/>
      <c r="C107" s="42"/>
      <c r="D107" s="43" t="s">
        <v>0</v>
      </c>
      <c r="E107" s="44">
        <v>7250668</v>
      </c>
      <c r="F107" s="5"/>
      <c r="G107" s="40"/>
    </row>
    <row r="108" spans="1:7" s="17" customFormat="1" x14ac:dyDescent="0.25">
      <c r="A108" s="41"/>
      <c r="B108" s="22"/>
      <c r="C108" s="42"/>
      <c r="D108" s="43" t="s">
        <v>1</v>
      </c>
      <c r="E108" s="54" t="s">
        <v>20</v>
      </c>
      <c r="F108" s="5"/>
      <c r="G108" s="40"/>
    </row>
    <row r="109" spans="1:7" s="17" customFormat="1" x14ac:dyDescent="0.25">
      <c r="A109" s="41"/>
      <c r="B109" s="22"/>
      <c r="C109" s="42"/>
      <c r="D109" s="43" t="s">
        <v>2</v>
      </c>
      <c r="E109" s="54" t="s">
        <v>40</v>
      </c>
      <c r="F109" s="5"/>
      <c r="G109" s="40"/>
    </row>
    <row r="110" spans="1:7" s="17" customFormat="1" x14ac:dyDescent="0.25">
      <c r="A110" s="41"/>
      <c r="B110" s="22"/>
      <c r="C110" s="42"/>
      <c r="D110" s="43" t="s">
        <v>3</v>
      </c>
      <c r="E110" s="46">
        <v>26.9</v>
      </c>
      <c r="F110" s="5"/>
      <c r="G110" s="40"/>
    </row>
    <row r="111" spans="1:7" s="17" customFormat="1" x14ac:dyDescent="0.25">
      <c r="A111" s="41"/>
      <c r="B111" s="22"/>
      <c r="C111" s="42"/>
      <c r="D111" s="43"/>
      <c r="E111" s="46"/>
      <c r="F111" s="5"/>
      <c r="G111" s="40"/>
    </row>
    <row r="112" spans="1:7" s="17" customFormat="1" x14ac:dyDescent="0.25">
      <c r="A112" s="47"/>
      <c r="B112" s="33"/>
      <c r="C112" s="48"/>
      <c r="D112" s="49"/>
      <c r="E112" s="50"/>
      <c r="F112" s="5"/>
      <c r="G112" s="40"/>
    </row>
    <row r="113" spans="1:7" s="17" customFormat="1" x14ac:dyDescent="0.25">
      <c r="A113" s="35"/>
      <c r="B113" s="36"/>
      <c r="C113" s="37"/>
      <c r="D113" s="38"/>
      <c r="E113" s="39"/>
      <c r="F113" s="5"/>
      <c r="G113" s="40">
        <f>F112*E117</f>
        <v>0</v>
      </c>
    </row>
    <row r="114" spans="1:7" s="17" customFormat="1" x14ac:dyDescent="0.25">
      <c r="A114" s="41"/>
      <c r="B114" s="22"/>
      <c r="C114" s="42"/>
      <c r="D114" s="43" t="s">
        <v>0</v>
      </c>
      <c r="E114" s="44">
        <v>7250669</v>
      </c>
      <c r="F114" s="5"/>
      <c r="G114" s="40"/>
    </row>
    <row r="115" spans="1:7" s="17" customFormat="1" x14ac:dyDescent="0.25">
      <c r="A115" s="41"/>
      <c r="B115" s="22"/>
      <c r="C115" s="42"/>
      <c r="D115" s="43" t="s">
        <v>1</v>
      </c>
      <c r="E115" s="44" t="s">
        <v>37</v>
      </c>
      <c r="F115" s="5"/>
      <c r="G115" s="40"/>
    </row>
    <row r="116" spans="1:7" s="17" customFormat="1" x14ac:dyDescent="0.25">
      <c r="A116" s="41"/>
      <c r="B116" s="22"/>
      <c r="C116" s="42"/>
      <c r="D116" s="43" t="s">
        <v>2</v>
      </c>
      <c r="E116" s="44" t="s">
        <v>41</v>
      </c>
      <c r="F116" s="5"/>
      <c r="G116" s="40"/>
    </row>
    <row r="117" spans="1:7" s="17" customFormat="1" x14ac:dyDescent="0.25">
      <c r="A117" s="41"/>
      <c r="B117" s="22"/>
      <c r="C117" s="42"/>
      <c r="D117" s="43" t="s">
        <v>3</v>
      </c>
      <c r="E117" s="46">
        <v>14.9</v>
      </c>
      <c r="F117" s="5"/>
      <c r="G117" s="40"/>
    </row>
    <row r="118" spans="1:7" s="17" customFormat="1" x14ac:dyDescent="0.25">
      <c r="A118" s="47"/>
      <c r="B118" s="33"/>
      <c r="C118" s="48"/>
      <c r="D118" s="49"/>
      <c r="E118" s="50"/>
      <c r="F118" s="5"/>
      <c r="G118" s="40"/>
    </row>
    <row r="119" spans="1:7" s="17" customFormat="1" x14ac:dyDescent="0.25">
      <c r="A119" s="35"/>
      <c r="B119" s="36"/>
      <c r="C119" s="37"/>
      <c r="D119" s="38"/>
      <c r="E119" s="39"/>
      <c r="F119" s="5"/>
      <c r="G119" s="40">
        <f>F118*E123</f>
        <v>0</v>
      </c>
    </row>
    <row r="120" spans="1:7" s="17" customFormat="1" x14ac:dyDescent="0.25">
      <c r="A120" s="41"/>
      <c r="B120" s="22"/>
      <c r="C120" s="42"/>
      <c r="D120" s="43" t="s">
        <v>0</v>
      </c>
      <c r="E120" s="44">
        <v>7250670</v>
      </c>
      <c r="F120" s="5"/>
      <c r="G120" s="40"/>
    </row>
    <row r="121" spans="1:7" s="17" customFormat="1" x14ac:dyDescent="0.25">
      <c r="A121" s="41"/>
      <c r="B121" s="22"/>
      <c r="C121" s="42"/>
      <c r="D121" s="43" t="s">
        <v>1</v>
      </c>
      <c r="E121" s="44" t="s">
        <v>38</v>
      </c>
      <c r="F121" s="5"/>
      <c r="G121" s="40"/>
    </row>
    <row r="122" spans="1:7" s="17" customFormat="1" x14ac:dyDescent="0.25">
      <c r="A122" s="41"/>
      <c r="B122" s="22"/>
      <c r="C122" s="42"/>
      <c r="D122" s="43" t="s">
        <v>2</v>
      </c>
      <c r="E122" s="44" t="s">
        <v>42</v>
      </c>
      <c r="F122" s="5"/>
      <c r="G122" s="40"/>
    </row>
    <row r="123" spans="1:7" s="17" customFormat="1" x14ac:dyDescent="0.25">
      <c r="A123" s="41"/>
      <c r="B123" s="22"/>
      <c r="C123" s="42"/>
      <c r="D123" s="43" t="s">
        <v>3</v>
      </c>
      <c r="E123" s="46">
        <v>14.9</v>
      </c>
      <c r="F123" s="5"/>
      <c r="G123" s="40"/>
    </row>
    <row r="124" spans="1:7" s="17" customFormat="1" x14ac:dyDescent="0.25">
      <c r="A124" s="47"/>
      <c r="B124" s="33"/>
      <c r="C124" s="48"/>
      <c r="D124" s="49"/>
      <c r="E124" s="50"/>
      <c r="F124" s="5"/>
      <c r="G124" s="40"/>
    </row>
    <row r="125" spans="1:7" s="17" customFormat="1" x14ac:dyDescent="0.25">
      <c r="A125" s="35"/>
      <c r="B125" s="36"/>
      <c r="C125" s="37"/>
      <c r="D125" s="38"/>
      <c r="E125" s="39"/>
      <c r="F125" s="5"/>
      <c r="G125" s="40">
        <f>E129*F125</f>
        <v>0</v>
      </c>
    </row>
    <row r="126" spans="1:7" s="17" customFormat="1" x14ac:dyDescent="0.25">
      <c r="A126" s="41"/>
      <c r="B126" s="22"/>
      <c r="C126" s="42"/>
      <c r="D126" s="43" t="s">
        <v>0</v>
      </c>
      <c r="E126" s="44">
        <v>7250671</v>
      </c>
      <c r="F126" s="5"/>
      <c r="G126" s="45"/>
    </row>
    <row r="127" spans="1:7" s="17" customFormat="1" x14ac:dyDescent="0.25">
      <c r="A127" s="41"/>
      <c r="B127" s="22"/>
      <c r="C127" s="42"/>
      <c r="D127" s="43" t="s">
        <v>1</v>
      </c>
      <c r="E127" s="44" t="s">
        <v>43</v>
      </c>
      <c r="F127" s="5"/>
      <c r="G127" s="45"/>
    </row>
    <row r="128" spans="1:7" s="17" customFormat="1" x14ac:dyDescent="0.25">
      <c r="A128" s="41"/>
      <c r="B128" s="22"/>
      <c r="C128" s="42"/>
      <c r="D128" s="43" t="s">
        <v>2</v>
      </c>
      <c r="E128" s="44" t="s">
        <v>44</v>
      </c>
      <c r="F128" s="5"/>
      <c r="G128" s="45"/>
    </row>
    <row r="129" spans="1:7" s="17" customFormat="1" x14ac:dyDescent="0.25">
      <c r="A129" s="41"/>
      <c r="B129" s="22"/>
      <c r="C129" s="42"/>
      <c r="D129" s="43" t="s">
        <v>3</v>
      </c>
      <c r="E129" s="46">
        <v>12.9</v>
      </c>
      <c r="F129" s="5"/>
      <c r="G129" s="45"/>
    </row>
    <row r="130" spans="1:7" s="17" customFormat="1" x14ac:dyDescent="0.25">
      <c r="A130" s="47"/>
      <c r="B130" s="33"/>
      <c r="C130" s="48"/>
      <c r="D130" s="49"/>
      <c r="E130" s="50"/>
      <c r="F130" s="5"/>
      <c r="G130" s="45"/>
    </row>
    <row r="131" spans="1:7" s="17" customFormat="1" x14ac:dyDescent="0.25">
      <c r="A131" s="35"/>
      <c r="B131" s="36"/>
      <c r="C131" s="37"/>
      <c r="D131" s="38"/>
      <c r="E131" s="39"/>
      <c r="F131" s="5"/>
      <c r="G131" s="40">
        <f>E135*F132</f>
        <v>0</v>
      </c>
    </row>
    <row r="132" spans="1:7" s="17" customFormat="1" x14ac:dyDescent="0.25">
      <c r="A132" s="41"/>
      <c r="B132" s="22"/>
      <c r="C132" s="42"/>
      <c r="D132" s="43" t="s">
        <v>0</v>
      </c>
      <c r="E132" s="44">
        <v>7250679</v>
      </c>
      <c r="F132" s="5"/>
      <c r="G132" s="40"/>
    </row>
    <row r="133" spans="1:7" s="17" customFormat="1" x14ac:dyDescent="0.25">
      <c r="A133" s="41"/>
      <c r="B133" s="22"/>
      <c r="C133" s="42"/>
      <c r="D133" s="43" t="s">
        <v>1</v>
      </c>
      <c r="E133" s="44" t="s">
        <v>45</v>
      </c>
      <c r="F133" s="5"/>
      <c r="G133" s="40"/>
    </row>
    <row r="134" spans="1:7" s="17" customFormat="1" x14ac:dyDescent="0.25">
      <c r="A134" s="41"/>
      <c r="B134" s="22"/>
      <c r="C134" s="42"/>
      <c r="D134" s="43" t="s">
        <v>2</v>
      </c>
      <c r="E134" s="44" t="s">
        <v>46</v>
      </c>
      <c r="F134" s="5"/>
      <c r="G134" s="40"/>
    </row>
    <row r="135" spans="1:7" s="17" customFormat="1" x14ac:dyDescent="0.25">
      <c r="A135" s="41"/>
      <c r="B135" s="22"/>
      <c r="C135" s="42"/>
      <c r="D135" s="43" t="s">
        <v>3</v>
      </c>
      <c r="E135" s="46">
        <v>24.9</v>
      </c>
      <c r="F135" s="5"/>
      <c r="G135" s="40"/>
    </row>
    <row r="136" spans="1:7" s="17" customFormat="1" x14ac:dyDescent="0.25">
      <c r="A136" s="47"/>
      <c r="B136" s="33"/>
      <c r="C136" s="48"/>
      <c r="D136" s="49"/>
      <c r="E136" s="50"/>
      <c r="F136" s="5"/>
      <c r="G136" s="40"/>
    </row>
    <row r="137" spans="1:7" s="17" customFormat="1" x14ac:dyDescent="0.25">
      <c r="A137" s="35"/>
      <c r="B137" s="36"/>
      <c r="C137" s="37"/>
      <c r="D137" s="38"/>
      <c r="E137" s="39"/>
      <c r="F137" s="5"/>
      <c r="G137" s="40">
        <f>F137*E141</f>
        <v>0</v>
      </c>
    </row>
    <row r="138" spans="1:7" s="17" customFormat="1" x14ac:dyDescent="0.25">
      <c r="A138" s="41"/>
      <c r="B138" s="22"/>
      <c r="C138" s="42"/>
      <c r="D138" s="43" t="s">
        <v>0</v>
      </c>
      <c r="E138" s="44">
        <v>7250675</v>
      </c>
      <c r="F138" s="5"/>
      <c r="G138" s="45"/>
    </row>
    <row r="139" spans="1:7" s="17" customFormat="1" x14ac:dyDescent="0.25">
      <c r="A139" s="41"/>
      <c r="B139" s="22"/>
      <c r="C139" s="42"/>
      <c r="D139" s="43" t="s">
        <v>1</v>
      </c>
      <c r="E139" s="44" t="s">
        <v>47</v>
      </c>
      <c r="F139" s="5"/>
      <c r="G139" s="45"/>
    </row>
    <row r="140" spans="1:7" s="17" customFormat="1" x14ac:dyDescent="0.25">
      <c r="A140" s="41"/>
      <c r="B140" s="22"/>
      <c r="C140" s="42"/>
      <c r="D140" s="43" t="s">
        <v>2</v>
      </c>
      <c r="E140" s="44" t="s">
        <v>48</v>
      </c>
      <c r="F140" s="5"/>
      <c r="G140" s="45"/>
    </row>
    <row r="141" spans="1:7" s="17" customFormat="1" x14ac:dyDescent="0.25">
      <c r="A141" s="41"/>
      <c r="B141" s="22"/>
      <c r="C141" s="42"/>
      <c r="D141" s="43" t="s">
        <v>3</v>
      </c>
      <c r="E141" s="46">
        <v>25.9</v>
      </c>
      <c r="F141" s="5"/>
      <c r="G141" s="45"/>
    </row>
    <row r="142" spans="1:7" s="17" customFormat="1" x14ac:dyDescent="0.25">
      <c r="A142" s="41"/>
      <c r="B142" s="22"/>
      <c r="C142" s="42"/>
      <c r="D142" s="43"/>
      <c r="E142" s="44"/>
      <c r="F142" s="5"/>
      <c r="G142" s="45"/>
    </row>
    <row r="143" spans="1:7" s="17" customFormat="1" x14ac:dyDescent="0.25">
      <c r="A143" s="47"/>
      <c r="B143" s="33"/>
      <c r="C143" s="48"/>
      <c r="D143" s="49"/>
      <c r="E143" s="50"/>
      <c r="F143" s="5"/>
      <c r="G143" s="45"/>
    </row>
    <row r="144" spans="1:7" s="17" customFormat="1" x14ac:dyDescent="0.25">
      <c r="A144" s="35"/>
      <c r="B144" s="36"/>
      <c r="C144" s="37"/>
      <c r="D144" s="38"/>
      <c r="E144" s="39"/>
      <c r="F144" s="5"/>
      <c r="G144" s="40">
        <f>F144*E148</f>
        <v>0</v>
      </c>
    </row>
    <row r="145" spans="1:7" s="17" customFormat="1" x14ac:dyDescent="0.25">
      <c r="A145" s="41"/>
      <c r="B145" s="22"/>
      <c r="C145" s="42"/>
      <c r="D145" s="43" t="s">
        <v>0</v>
      </c>
      <c r="E145" s="44">
        <v>7250676</v>
      </c>
      <c r="F145" s="5"/>
      <c r="G145" s="45"/>
    </row>
    <row r="146" spans="1:7" s="17" customFormat="1" x14ac:dyDescent="0.25">
      <c r="A146" s="41"/>
      <c r="B146" s="22"/>
      <c r="C146" s="42"/>
      <c r="D146" s="43" t="s">
        <v>1</v>
      </c>
      <c r="E146" s="44" t="s">
        <v>49</v>
      </c>
      <c r="F146" s="5"/>
      <c r="G146" s="45"/>
    </row>
    <row r="147" spans="1:7" s="17" customFormat="1" x14ac:dyDescent="0.25">
      <c r="A147" s="41"/>
      <c r="B147" s="22"/>
      <c r="C147" s="42"/>
      <c r="D147" s="43" t="s">
        <v>2</v>
      </c>
      <c r="E147" s="44" t="s">
        <v>50</v>
      </c>
      <c r="F147" s="5"/>
      <c r="G147" s="45"/>
    </row>
    <row r="148" spans="1:7" s="17" customFormat="1" x14ac:dyDescent="0.25">
      <c r="A148" s="41"/>
      <c r="B148" s="22"/>
      <c r="C148" s="42"/>
      <c r="D148" s="43" t="s">
        <v>3</v>
      </c>
      <c r="E148" s="46">
        <v>16.899999999999999</v>
      </c>
      <c r="F148" s="5"/>
      <c r="G148" s="45"/>
    </row>
    <row r="149" spans="1:7" s="17" customFormat="1" x14ac:dyDescent="0.25">
      <c r="A149" s="41"/>
      <c r="B149" s="22"/>
      <c r="C149" s="42"/>
      <c r="D149" s="43"/>
      <c r="E149" s="44"/>
      <c r="F149" s="5"/>
      <c r="G149" s="45"/>
    </row>
    <row r="150" spans="1:7" s="17" customFormat="1" x14ac:dyDescent="0.25">
      <c r="A150" s="47"/>
      <c r="B150" s="33"/>
      <c r="C150" s="48"/>
      <c r="D150" s="49"/>
      <c r="E150" s="50"/>
      <c r="F150" s="5"/>
      <c r="G150" s="45"/>
    </row>
    <row r="151" spans="1:7" s="17" customFormat="1" x14ac:dyDescent="0.25">
      <c r="A151" s="35"/>
      <c r="B151" s="36"/>
      <c r="C151" s="37"/>
      <c r="D151" s="38"/>
      <c r="E151" s="39"/>
      <c r="F151" s="5"/>
      <c r="G151" s="40">
        <f>F151*E155</f>
        <v>0</v>
      </c>
    </row>
    <row r="152" spans="1:7" s="17" customFormat="1" x14ac:dyDescent="0.25">
      <c r="A152" s="41"/>
      <c r="B152" s="22"/>
      <c r="C152" s="42"/>
      <c r="D152" s="43" t="s">
        <v>0</v>
      </c>
      <c r="E152" s="44">
        <v>7260921</v>
      </c>
      <c r="F152" s="5"/>
      <c r="G152" s="45"/>
    </row>
    <row r="153" spans="1:7" s="17" customFormat="1" x14ac:dyDescent="0.25">
      <c r="A153" s="41"/>
      <c r="B153" s="22"/>
      <c r="C153" s="42"/>
      <c r="D153" s="43" t="s">
        <v>1</v>
      </c>
      <c r="E153" s="44" t="s">
        <v>5</v>
      </c>
      <c r="F153" s="5"/>
      <c r="G153" s="45"/>
    </row>
    <row r="154" spans="1:7" s="17" customFormat="1" x14ac:dyDescent="0.25">
      <c r="A154" s="41"/>
      <c r="B154" s="22"/>
      <c r="C154" s="42"/>
      <c r="D154" s="43" t="s">
        <v>2</v>
      </c>
      <c r="E154" s="44" t="s">
        <v>51</v>
      </c>
      <c r="F154" s="5"/>
      <c r="G154" s="45"/>
    </row>
    <row r="155" spans="1:7" s="17" customFormat="1" x14ac:dyDescent="0.25">
      <c r="A155" s="41"/>
      <c r="B155" s="22"/>
      <c r="C155" s="42"/>
      <c r="D155" s="43" t="s">
        <v>3</v>
      </c>
      <c r="E155" s="46">
        <v>8.9</v>
      </c>
      <c r="F155" s="5"/>
      <c r="G155" s="45"/>
    </row>
    <row r="156" spans="1:7" s="17" customFormat="1" x14ac:dyDescent="0.25">
      <c r="A156" s="47"/>
      <c r="B156" s="33"/>
      <c r="C156" s="48"/>
      <c r="D156" s="49"/>
      <c r="E156" s="50"/>
      <c r="F156" s="5"/>
      <c r="G156" s="45"/>
    </row>
    <row r="157" spans="1:7" s="17" customFormat="1" x14ac:dyDescent="0.25">
      <c r="A157" s="35"/>
      <c r="B157" s="36"/>
      <c r="C157" s="37"/>
      <c r="D157" s="38"/>
      <c r="E157" s="39"/>
      <c r="F157" s="5"/>
      <c r="G157" s="40">
        <f>F157*E162</f>
        <v>0</v>
      </c>
    </row>
    <row r="158" spans="1:7" s="17" customFormat="1" x14ac:dyDescent="0.25">
      <c r="A158" s="41"/>
      <c r="B158" s="22"/>
      <c r="C158" s="42"/>
      <c r="D158" s="43"/>
      <c r="E158" s="44"/>
      <c r="F158" s="5"/>
      <c r="G158" s="45"/>
    </row>
    <row r="159" spans="1:7" s="17" customFormat="1" x14ac:dyDescent="0.25">
      <c r="A159" s="41"/>
      <c r="B159" s="22"/>
      <c r="C159" s="42"/>
      <c r="D159" s="43" t="s">
        <v>0</v>
      </c>
      <c r="E159" s="44">
        <v>7260920</v>
      </c>
      <c r="F159" s="5"/>
      <c r="G159" s="45"/>
    </row>
    <row r="160" spans="1:7" s="17" customFormat="1" x14ac:dyDescent="0.25">
      <c r="A160" s="41"/>
      <c r="B160" s="22"/>
      <c r="C160" s="42"/>
      <c r="D160" s="43" t="s">
        <v>1</v>
      </c>
      <c r="E160" s="44" t="s">
        <v>52</v>
      </c>
      <c r="F160" s="5"/>
      <c r="G160" s="45"/>
    </row>
    <row r="161" spans="1:7" s="17" customFormat="1" x14ac:dyDescent="0.25">
      <c r="A161" s="41"/>
      <c r="B161" s="22"/>
      <c r="C161" s="42"/>
      <c r="D161" s="43" t="s">
        <v>2</v>
      </c>
      <c r="E161" s="44" t="s">
        <v>53</v>
      </c>
      <c r="F161" s="5"/>
      <c r="G161" s="45"/>
    </row>
    <row r="162" spans="1:7" s="17" customFormat="1" x14ac:dyDescent="0.25">
      <c r="A162" s="41"/>
      <c r="B162" s="22"/>
      <c r="C162" s="42"/>
      <c r="D162" s="55" t="s">
        <v>3</v>
      </c>
      <c r="E162" s="56">
        <v>79.900000000000006</v>
      </c>
      <c r="F162" s="5"/>
      <c r="G162" s="45"/>
    </row>
    <row r="163" spans="1:7" s="17" customFormat="1" x14ac:dyDescent="0.25">
      <c r="A163" s="47"/>
      <c r="B163" s="33"/>
      <c r="C163" s="48"/>
      <c r="D163" s="49"/>
      <c r="E163" s="50"/>
      <c r="F163" s="5"/>
      <c r="G163" s="45"/>
    </row>
    <row r="164" spans="1:7" s="17" customFormat="1" x14ac:dyDescent="0.25">
      <c r="A164" s="35"/>
      <c r="B164" s="36"/>
      <c r="C164" s="37"/>
      <c r="D164" s="38"/>
      <c r="E164" s="39"/>
      <c r="F164" s="5"/>
      <c r="G164" s="40">
        <f>F164*E168</f>
        <v>0</v>
      </c>
    </row>
    <row r="165" spans="1:7" s="17" customFormat="1" x14ac:dyDescent="0.25">
      <c r="A165" s="41"/>
      <c r="B165" s="22"/>
      <c r="C165" s="42"/>
      <c r="D165" s="43" t="s">
        <v>0</v>
      </c>
      <c r="E165" s="44">
        <v>7260923</v>
      </c>
      <c r="F165" s="5"/>
      <c r="G165" s="40"/>
    </row>
    <row r="166" spans="1:7" s="17" customFormat="1" x14ac:dyDescent="0.25">
      <c r="A166" s="41"/>
      <c r="B166" s="22"/>
      <c r="C166" s="42"/>
      <c r="D166" s="43" t="s">
        <v>1</v>
      </c>
      <c r="E166" s="44" t="s">
        <v>54</v>
      </c>
      <c r="F166" s="5"/>
      <c r="G166" s="40"/>
    </row>
    <row r="167" spans="1:7" s="17" customFormat="1" x14ac:dyDescent="0.25">
      <c r="A167" s="41"/>
      <c r="B167" s="22"/>
      <c r="C167" s="42"/>
      <c r="D167" s="43" t="s">
        <v>2</v>
      </c>
      <c r="E167" s="44" t="s">
        <v>55</v>
      </c>
      <c r="F167" s="5"/>
      <c r="G167" s="40"/>
    </row>
    <row r="168" spans="1:7" s="17" customFormat="1" x14ac:dyDescent="0.25">
      <c r="A168" s="41"/>
      <c r="B168" s="22"/>
      <c r="C168" s="42"/>
      <c r="D168" s="43" t="s">
        <v>3</v>
      </c>
      <c r="E168" s="46">
        <v>14.9</v>
      </c>
      <c r="F168" s="5"/>
      <c r="G168" s="40"/>
    </row>
    <row r="169" spans="1:7" s="17" customFormat="1" x14ac:dyDescent="0.25">
      <c r="A169" s="41"/>
      <c r="B169" s="22"/>
      <c r="C169" s="42"/>
      <c r="D169" s="43"/>
      <c r="E169" s="44"/>
      <c r="F169" s="5"/>
      <c r="G169" s="40"/>
    </row>
    <row r="170" spans="1:7" s="17" customFormat="1" x14ac:dyDescent="0.25">
      <c r="A170" s="47"/>
      <c r="B170" s="33"/>
      <c r="C170" s="48"/>
      <c r="D170" s="49"/>
      <c r="E170" s="50"/>
      <c r="F170" s="5"/>
      <c r="G170" s="40"/>
    </row>
    <row r="171" spans="1:7" s="17" customFormat="1" x14ac:dyDescent="0.25">
      <c r="A171" s="35"/>
      <c r="B171" s="36"/>
      <c r="C171" s="37"/>
      <c r="D171" s="38"/>
      <c r="E171" s="39"/>
      <c r="F171" s="5"/>
      <c r="G171" s="40">
        <f>F171*E175</f>
        <v>0</v>
      </c>
    </row>
    <row r="172" spans="1:7" s="17" customFormat="1" x14ac:dyDescent="0.25">
      <c r="A172" s="41"/>
      <c r="B172" s="22"/>
      <c r="C172" s="42"/>
      <c r="D172" s="43" t="s">
        <v>0</v>
      </c>
      <c r="E172" s="44">
        <v>7260924</v>
      </c>
      <c r="F172" s="5"/>
      <c r="G172" s="45"/>
    </row>
    <row r="173" spans="1:7" s="17" customFormat="1" x14ac:dyDescent="0.25">
      <c r="A173" s="41"/>
      <c r="B173" s="22"/>
      <c r="C173" s="42"/>
      <c r="D173" s="43" t="s">
        <v>1</v>
      </c>
      <c r="E173" s="44" t="s">
        <v>56</v>
      </c>
      <c r="F173" s="5"/>
      <c r="G173" s="45"/>
    </row>
    <row r="174" spans="1:7" s="17" customFormat="1" x14ac:dyDescent="0.25">
      <c r="A174" s="41"/>
      <c r="B174" s="22"/>
      <c r="C174" s="42"/>
      <c r="D174" s="43" t="s">
        <v>2</v>
      </c>
      <c r="E174" s="44" t="s">
        <v>57</v>
      </c>
      <c r="F174" s="5"/>
      <c r="G174" s="45"/>
    </row>
    <row r="175" spans="1:7" s="17" customFormat="1" x14ac:dyDescent="0.25">
      <c r="A175" s="41"/>
      <c r="B175" s="22"/>
      <c r="C175" s="42"/>
      <c r="D175" s="43" t="s">
        <v>3</v>
      </c>
      <c r="E175" s="46">
        <v>22.9</v>
      </c>
      <c r="F175" s="5"/>
      <c r="G175" s="45"/>
    </row>
    <row r="176" spans="1:7" s="17" customFormat="1" x14ac:dyDescent="0.25">
      <c r="A176" s="41"/>
      <c r="B176" s="22"/>
      <c r="C176" s="42"/>
      <c r="D176" s="43"/>
      <c r="E176" s="44"/>
      <c r="F176" s="5"/>
      <c r="G176" s="45"/>
    </row>
    <row r="177" spans="1:7" s="17" customFormat="1" x14ac:dyDescent="0.25">
      <c r="A177" s="47"/>
      <c r="B177" s="33"/>
      <c r="C177" s="48"/>
      <c r="D177" s="49"/>
      <c r="E177" s="50"/>
      <c r="F177" s="5"/>
      <c r="G177" s="45"/>
    </row>
    <row r="178" spans="1:7" s="17" customFormat="1" x14ac:dyDescent="0.25">
      <c r="A178" s="35"/>
      <c r="B178" s="36"/>
      <c r="C178" s="37"/>
      <c r="D178" s="38"/>
      <c r="E178" s="39"/>
      <c r="F178" s="5"/>
      <c r="G178" s="40">
        <f>F178*E182</f>
        <v>0</v>
      </c>
    </row>
    <row r="179" spans="1:7" s="17" customFormat="1" x14ac:dyDescent="0.25">
      <c r="A179" s="41"/>
      <c r="B179" s="22"/>
      <c r="C179" s="42"/>
      <c r="D179" s="43" t="s">
        <v>0</v>
      </c>
      <c r="E179" s="44">
        <v>7260925</v>
      </c>
      <c r="F179" s="5"/>
      <c r="G179" s="45"/>
    </row>
    <row r="180" spans="1:7" s="17" customFormat="1" x14ac:dyDescent="0.25">
      <c r="A180" s="41"/>
      <c r="B180" s="22"/>
      <c r="C180" s="42"/>
      <c r="D180" s="43" t="s">
        <v>1</v>
      </c>
      <c r="E180" s="44" t="s">
        <v>58</v>
      </c>
      <c r="F180" s="5"/>
      <c r="G180" s="45"/>
    </row>
    <row r="181" spans="1:7" s="17" customFormat="1" x14ac:dyDescent="0.25">
      <c r="A181" s="41"/>
      <c r="B181" s="22"/>
      <c r="C181" s="42"/>
      <c r="D181" s="43" t="s">
        <v>2</v>
      </c>
      <c r="E181" s="44" t="s">
        <v>59</v>
      </c>
      <c r="F181" s="5"/>
      <c r="G181" s="45"/>
    </row>
    <row r="182" spans="1:7" s="17" customFormat="1" x14ac:dyDescent="0.25">
      <c r="A182" s="41"/>
      <c r="B182" s="22"/>
      <c r="C182" s="42"/>
      <c r="D182" s="43" t="s">
        <v>3</v>
      </c>
      <c r="E182" s="46">
        <v>7.9</v>
      </c>
      <c r="F182" s="5"/>
      <c r="G182" s="45"/>
    </row>
    <row r="183" spans="1:7" s="17" customFormat="1" x14ac:dyDescent="0.25">
      <c r="A183" s="41"/>
      <c r="B183" s="22"/>
      <c r="C183" s="42"/>
      <c r="D183" s="43"/>
      <c r="E183" s="44"/>
      <c r="F183" s="5"/>
      <c r="G183" s="45"/>
    </row>
    <row r="184" spans="1:7" s="17" customFormat="1" x14ac:dyDescent="0.25">
      <c r="A184" s="47"/>
      <c r="B184" s="33"/>
      <c r="C184" s="48"/>
      <c r="D184" s="49"/>
      <c r="E184" s="50"/>
      <c r="F184" s="5"/>
      <c r="G184" s="45"/>
    </row>
    <row r="185" spans="1:7" s="17" customFormat="1" x14ac:dyDescent="0.25">
      <c r="A185" s="35"/>
      <c r="B185" s="36"/>
      <c r="C185" s="37"/>
      <c r="D185" s="38"/>
      <c r="E185" s="39"/>
      <c r="F185" s="5"/>
      <c r="G185" s="40">
        <f>F185*E189</f>
        <v>0</v>
      </c>
    </row>
    <row r="186" spans="1:7" s="17" customFormat="1" x14ac:dyDescent="0.25">
      <c r="A186" s="41"/>
      <c r="B186" s="22"/>
      <c r="C186" s="42"/>
      <c r="D186" s="43" t="s">
        <v>0</v>
      </c>
      <c r="E186" s="44">
        <v>7260922</v>
      </c>
      <c r="F186" s="5"/>
      <c r="G186" s="45"/>
    </row>
    <row r="187" spans="1:7" s="17" customFormat="1" x14ac:dyDescent="0.25">
      <c r="A187" s="41"/>
      <c r="B187" s="22"/>
      <c r="C187" s="42"/>
      <c r="D187" s="43" t="s">
        <v>1</v>
      </c>
      <c r="E187" s="44" t="s">
        <v>60</v>
      </c>
      <c r="F187" s="5"/>
      <c r="G187" s="45"/>
    </row>
    <row r="188" spans="1:7" s="17" customFormat="1" x14ac:dyDescent="0.25">
      <c r="A188" s="41"/>
      <c r="B188" s="22"/>
      <c r="C188" s="42"/>
      <c r="D188" s="43" t="s">
        <v>2</v>
      </c>
      <c r="E188" s="44" t="s">
        <v>61</v>
      </c>
      <c r="F188" s="5"/>
      <c r="G188" s="45"/>
    </row>
    <row r="189" spans="1:7" s="17" customFormat="1" x14ac:dyDescent="0.25">
      <c r="A189" s="41"/>
      <c r="B189" s="22"/>
      <c r="C189" s="42"/>
      <c r="D189" s="43" t="s">
        <v>3</v>
      </c>
      <c r="E189" s="46">
        <v>12.9</v>
      </c>
      <c r="F189" s="5"/>
      <c r="G189" s="45"/>
    </row>
    <row r="190" spans="1:7" s="17" customFormat="1" x14ac:dyDescent="0.25">
      <c r="A190" s="47"/>
      <c r="B190" s="33"/>
      <c r="C190" s="48"/>
      <c r="D190" s="49"/>
      <c r="E190" s="50"/>
      <c r="F190" s="5"/>
      <c r="G190" s="45"/>
    </row>
    <row r="191" spans="1:7" s="17" customFormat="1" x14ac:dyDescent="0.25">
      <c r="A191" s="35"/>
      <c r="B191" s="36"/>
      <c r="C191" s="37"/>
      <c r="D191" s="38"/>
      <c r="E191" s="39"/>
      <c r="F191" s="5"/>
      <c r="G191" s="40">
        <f>F191*E195</f>
        <v>0</v>
      </c>
    </row>
    <row r="192" spans="1:7" s="17" customFormat="1" x14ac:dyDescent="0.25">
      <c r="A192" s="41"/>
      <c r="B192" s="22"/>
      <c r="C192" s="42"/>
      <c r="D192" s="43" t="s">
        <v>0</v>
      </c>
      <c r="E192" s="44">
        <v>7260927</v>
      </c>
      <c r="F192" s="5"/>
      <c r="G192" s="45"/>
    </row>
    <row r="193" spans="1:7" s="17" customFormat="1" x14ac:dyDescent="0.25">
      <c r="A193" s="41"/>
      <c r="B193" s="22"/>
      <c r="C193" s="42"/>
      <c r="D193" s="43" t="s">
        <v>1</v>
      </c>
      <c r="E193" s="44" t="s">
        <v>62</v>
      </c>
      <c r="F193" s="5"/>
      <c r="G193" s="45"/>
    </row>
    <row r="194" spans="1:7" s="17" customFormat="1" x14ac:dyDescent="0.25">
      <c r="A194" s="41"/>
      <c r="B194" s="22"/>
      <c r="C194" s="42"/>
      <c r="D194" s="43" t="s">
        <v>2</v>
      </c>
      <c r="E194" s="44" t="s">
        <v>63</v>
      </c>
      <c r="F194" s="5"/>
      <c r="G194" s="45"/>
    </row>
    <row r="195" spans="1:7" s="17" customFormat="1" x14ac:dyDescent="0.25">
      <c r="A195" s="41"/>
      <c r="B195" s="22"/>
      <c r="C195" s="42"/>
      <c r="D195" s="43" t="s">
        <v>3</v>
      </c>
      <c r="E195" s="46">
        <v>15.9</v>
      </c>
      <c r="F195" s="5"/>
      <c r="G195" s="45"/>
    </row>
    <row r="196" spans="1:7" s="17" customFormat="1" x14ac:dyDescent="0.25">
      <c r="A196" s="41"/>
      <c r="B196" s="22"/>
      <c r="C196" s="42"/>
      <c r="D196" s="43"/>
      <c r="E196" s="46"/>
      <c r="F196" s="5"/>
      <c r="G196" s="45"/>
    </row>
    <row r="197" spans="1:7" s="17" customFormat="1" x14ac:dyDescent="0.25">
      <c r="A197" s="47"/>
      <c r="B197" s="33"/>
      <c r="C197" s="48"/>
      <c r="D197" s="49"/>
      <c r="E197" s="50"/>
      <c r="F197" s="5"/>
      <c r="G197" s="45"/>
    </row>
    <row r="198" spans="1:7" s="17" customFormat="1" x14ac:dyDescent="0.25">
      <c r="A198" s="35"/>
      <c r="B198" s="36"/>
      <c r="C198" s="37"/>
      <c r="D198" s="38"/>
      <c r="E198" s="39"/>
      <c r="F198" s="5"/>
      <c r="G198" s="40">
        <f>F198*E202</f>
        <v>0</v>
      </c>
    </row>
    <row r="199" spans="1:7" s="17" customFormat="1" x14ac:dyDescent="0.25">
      <c r="A199" s="41"/>
      <c r="B199" s="22"/>
      <c r="C199" s="42"/>
      <c r="D199" s="43" t="s">
        <v>0</v>
      </c>
      <c r="E199" s="44">
        <v>7260926</v>
      </c>
      <c r="F199" s="5"/>
      <c r="G199" s="45"/>
    </row>
    <row r="200" spans="1:7" s="17" customFormat="1" x14ac:dyDescent="0.25">
      <c r="A200" s="41"/>
      <c r="B200" s="22"/>
      <c r="C200" s="42"/>
      <c r="D200" s="43" t="s">
        <v>1</v>
      </c>
      <c r="E200" s="44" t="s">
        <v>64</v>
      </c>
      <c r="F200" s="5"/>
      <c r="G200" s="45"/>
    </row>
    <row r="201" spans="1:7" s="17" customFormat="1" x14ac:dyDescent="0.25">
      <c r="A201" s="41"/>
      <c r="B201" s="22"/>
      <c r="C201" s="42"/>
      <c r="D201" s="43" t="s">
        <v>2</v>
      </c>
      <c r="E201" s="44" t="s">
        <v>65</v>
      </c>
      <c r="F201" s="5"/>
      <c r="G201" s="45"/>
    </row>
    <row r="202" spans="1:7" s="17" customFormat="1" x14ac:dyDescent="0.25">
      <c r="A202" s="41"/>
      <c r="B202" s="22"/>
      <c r="C202" s="42"/>
      <c r="D202" s="43" t="s">
        <v>3</v>
      </c>
      <c r="E202" s="46">
        <v>6.9</v>
      </c>
      <c r="F202" s="5"/>
      <c r="G202" s="45"/>
    </row>
    <row r="203" spans="1:7" s="17" customFormat="1" x14ac:dyDescent="0.25">
      <c r="A203" s="47"/>
      <c r="B203" s="33"/>
      <c r="C203" s="48"/>
      <c r="D203" s="49"/>
      <c r="E203" s="50"/>
      <c r="F203" s="5"/>
      <c r="G203" s="45"/>
    </row>
    <row r="204" spans="1:7" s="17" customFormat="1" x14ac:dyDescent="0.25">
      <c r="A204" s="35"/>
      <c r="B204" s="36"/>
      <c r="C204" s="37"/>
      <c r="D204" s="38"/>
      <c r="E204" s="39"/>
      <c r="F204" s="5"/>
      <c r="G204" s="40">
        <f>E208*F204</f>
        <v>0</v>
      </c>
    </row>
    <row r="205" spans="1:7" s="17" customFormat="1" x14ac:dyDescent="0.25">
      <c r="A205" s="41"/>
      <c r="B205" s="22"/>
      <c r="C205" s="42"/>
      <c r="D205" s="43" t="s">
        <v>0</v>
      </c>
      <c r="E205" s="44">
        <v>7260931</v>
      </c>
      <c r="F205" s="5"/>
      <c r="G205" s="45"/>
    </row>
    <row r="206" spans="1:7" s="17" customFormat="1" x14ac:dyDescent="0.25">
      <c r="A206" s="41"/>
      <c r="B206" s="22"/>
      <c r="C206" s="42"/>
      <c r="D206" s="43" t="s">
        <v>1</v>
      </c>
      <c r="E206" s="44" t="s">
        <v>66</v>
      </c>
      <c r="F206" s="5"/>
      <c r="G206" s="45"/>
    </row>
    <row r="207" spans="1:7" s="17" customFormat="1" x14ac:dyDescent="0.25">
      <c r="A207" s="41"/>
      <c r="B207" s="22"/>
      <c r="C207" s="42"/>
      <c r="D207" s="43" t="s">
        <v>2</v>
      </c>
      <c r="E207" s="44" t="s">
        <v>67</v>
      </c>
      <c r="F207" s="5"/>
      <c r="G207" s="45"/>
    </row>
    <row r="208" spans="1:7" s="17" customFormat="1" x14ac:dyDescent="0.25">
      <c r="A208" s="41"/>
      <c r="B208" s="22"/>
      <c r="C208" s="42"/>
      <c r="D208" s="43" t="s">
        <v>3</v>
      </c>
      <c r="E208" s="46">
        <v>11.9</v>
      </c>
      <c r="F208" s="5"/>
      <c r="G208" s="45"/>
    </row>
    <row r="209" spans="1:7" s="17" customFormat="1" x14ac:dyDescent="0.25">
      <c r="A209" s="41"/>
      <c r="B209" s="22"/>
      <c r="C209" s="42"/>
      <c r="D209" s="43"/>
      <c r="E209" s="46"/>
      <c r="F209" s="5"/>
      <c r="G209" s="45"/>
    </row>
    <row r="210" spans="1:7" s="17" customFormat="1" x14ac:dyDescent="0.25">
      <c r="A210" s="47"/>
      <c r="B210" s="33"/>
      <c r="C210" s="48"/>
      <c r="D210" s="49"/>
      <c r="E210" s="50"/>
      <c r="F210" s="5"/>
      <c r="G210" s="45"/>
    </row>
    <row r="211" spans="1:7" s="17" customFormat="1" ht="16.5" customHeight="1" x14ac:dyDescent="0.25">
      <c r="A211" s="41"/>
      <c r="B211" s="22"/>
      <c r="C211" s="42"/>
      <c r="D211" s="38"/>
      <c r="E211" s="39"/>
      <c r="F211" s="5"/>
      <c r="G211" s="40">
        <f>E215*F211</f>
        <v>0</v>
      </c>
    </row>
    <row r="212" spans="1:7" s="17" customFormat="1" x14ac:dyDescent="0.25">
      <c r="A212" s="41"/>
      <c r="B212" s="22"/>
      <c r="C212" s="42"/>
      <c r="D212" s="43" t="s">
        <v>0</v>
      </c>
      <c r="E212" s="44">
        <v>7260932</v>
      </c>
      <c r="F212" s="5"/>
      <c r="G212" s="45"/>
    </row>
    <row r="213" spans="1:7" s="17" customFormat="1" x14ac:dyDescent="0.25">
      <c r="A213" s="41"/>
      <c r="B213" s="22"/>
      <c r="C213" s="42"/>
      <c r="D213" s="43" t="s">
        <v>1</v>
      </c>
      <c r="E213" s="44" t="s">
        <v>68</v>
      </c>
      <c r="F213" s="5"/>
      <c r="G213" s="45"/>
    </row>
    <row r="214" spans="1:7" s="17" customFormat="1" x14ac:dyDescent="0.25">
      <c r="A214" s="41"/>
      <c r="B214" s="22"/>
      <c r="C214" s="42"/>
      <c r="D214" s="43" t="s">
        <v>2</v>
      </c>
      <c r="E214" s="44" t="s">
        <v>69</v>
      </c>
      <c r="F214" s="5"/>
      <c r="G214" s="45"/>
    </row>
    <row r="215" spans="1:7" s="17" customFormat="1" x14ac:dyDescent="0.25">
      <c r="A215" s="41"/>
      <c r="B215" s="22"/>
      <c r="C215" s="42"/>
      <c r="D215" s="43" t="s">
        <v>3</v>
      </c>
      <c r="E215" s="46">
        <v>13.9</v>
      </c>
      <c r="F215" s="5"/>
      <c r="G215" s="45"/>
    </row>
    <row r="216" spans="1:7" s="17" customFormat="1" x14ac:dyDescent="0.25">
      <c r="A216" s="41"/>
      <c r="B216" s="22"/>
      <c r="C216" s="42"/>
      <c r="D216" s="43"/>
      <c r="E216" s="46"/>
      <c r="F216" s="5"/>
      <c r="G216" s="45"/>
    </row>
    <row r="217" spans="1:7" s="17" customFormat="1" x14ac:dyDescent="0.25">
      <c r="A217" s="47"/>
      <c r="B217" s="33"/>
      <c r="C217" s="48"/>
      <c r="D217" s="49"/>
      <c r="E217" s="50"/>
      <c r="F217" s="5"/>
      <c r="G217" s="45"/>
    </row>
    <row r="218" spans="1:7" s="17" customFormat="1" x14ac:dyDescent="0.25">
      <c r="A218" s="41"/>
      <c r="B218" s="22"/>
      <c r="C218" s="42"/>
      <c r="D218" s="38"/>
      <c r="E218" s="39"/>
      <c r="F218" s="5"/>
      <c r="G218" s="40">
        <f>F218*E225</f>
        <v>0</v>
      </c>
    </row>
    <row r="219" spans="1:7" s="17" customFormat="1" x14ac:dyDescent="0.25">
      <c r="A219" s="41"/>
      <c r="B219" s="22"/>
      <c r="C219" s="42"/>
      <c r="D219" s="43"/>
      <c r="E219" s="44"/>
      <c r="F219" s="5"/>
      <c r="G219" s="45"/>
    </row>
    <row r="220" spans="1:7" s="17" customFormat="1" x14ac:dyDescent="0.25">
      <c r="A220" s="41"/>
      <c r="B220" s="22"/>
      <c r="C220" s="42"/>
      <c r="D220" s="43"/>
      <c r="E220" s="44"/>
      <c r="F220" s="5"/>
      <c r="G220" s="45"/>
    </row>
    <row r="221" spans="1:7" s="17" customFormat="1" x14ac:dyDescent="0.25">
      <c r="A221" s="41"/>
      <c r="B221" s="22"/>
      <c r="C221" s="42"/>
      <c r="D221" s="32"/>
      <c r="E221" s="57"/>
      <c r="F221" s="5"/>
      <c r="G221" s="45"/>
    </row>
    <row r="222" spans="1:7" s="17" customFormat="1" x14ac:dyDescent="0.25">
      <c r="A222" s="41"/>
      <c r="B222" s="22"/>
      <c r="C222" s="42"/>
      <c r="D222" s="43" t="s">
        <v>0</v>
      </c>
      <c r="E222" s="44">
        <v>7260930</v>
      </c>
      <c r="F222" s="5"/>
      <c r="G222" s="45"/>
    </row>
    <row r="223" spans="1:7" s="17" customFormat="1" x14ac:dyDescent="0.25">
      <c r="A223" s="41"/>
      <c r="B223" s="22"/>
      <c r="C223" s="42"/>
      <c r="D223" s="43" t="s">
        <v>1</v>
      </c>
      <c r="E223" s="44" t="s">
        <v>70</v>
      </c>
      <c r="F223" s="5"/>
      <c r="G223" s="45"/>
    </row>
    <row r="224" spans="1:7" s="17" customFormat="1" x14ac:dyDescent="0.25">
      <c r="A224" s="41"/>
      <c r="B224" s="22"/>
      <c r="C224" s="42"/>
      <c r="D224" s="43" t="s">
        <v>2</v>
      </c>
      <c r="E224" s="44" t="s">
        <v>71</v>
      </c>
      <c r="F224" s="5"/>
      <c r="G224" s="45"/>
    </row>
    <row r="225" spans="1:7" s="17" customFormat="1" x14ac:dyDescent="0.25">
      <c r="A225" s="41"/>
      <c r="B225" s="22"/>
      <c r="C225" s="42"/>
      <c r="D225" s="43" t="s">
        <v>3</v>
      </c>
      <c r="E225" s="46">
        <v>23.9</v>
      </c>
      <c r="F225" s="5"/>
      <c r="G225" s="45"/>
    </row>
    <row r="226" spans="1:7" s="17" customFormat="1" x14ac:dyDescent="0.25">
      <c r="A226" s="41"/>
      <c r="B226" s="22"/>
      <c r="C226" s="42"/>
      <c r="D226" s="43"/>
      <c r="E226" s="44"/>
      <c r="F226" s="5"/>
      <c r="G226" s="45"/>
    </row>
    <row r="227" spans="1:7" s="17" customFormat="1" x14ac:dyDescent="0.25">
      <c r="A227" s="41"/>
      <c r="B227" s="22"/>
      <c r="C227" s="42"/>
      <c r="D227" s="43"/>
      <c r="E227" s="44"/>
      <c r="F227" s="5"/>
      <c r="G227" s="45"/>
    </row>
    <row r="228" spans="1:7" s="17" customFormat="1" x14ac:dyDescent="0.25">
      <c r="A228" s="47"/>
      <c r="B228" s="33"/>
      <c r="C228" s="48"/>
      <c r="D228" s="49"/>
      <c r="E228" s="50"/>
      <c r="F228" s="5"/>
      <c r="G228" s="45"/>
    </row>
    <row r="229" spans="1:7" s="17" customFormat="1" x14ac:dyDescent="0.25">
      <c r="A229" s="41"/>
      <c r="B229" s="22"/>
      <c r="C229" s="42"/>
      <c r="D229" s="38"/>
      <c r="E229" s="39"/>
      <c r="F229" s="5"/>
      <c r="G229" s="40">
        <f>F229*E236</f>
        <v>0</v>
      </c>
    </row>
    <row r="230" spans="1:7" s="17" customFormat="1" x14ac:dyDescent="0.25">
      <c r="A230" s="41"/>
      <c r="B230" s="22"/>
      <c r="C230" s="42"/>
      <c r="D230" s="43"/>
      <c r="E230" s="44"/>
      <c r="F230" s="5"/>
      <c r="G230" s="45"/>
    </row>
    <row r="231" spans="1:7" s="17" customFormat="1" x14ac:dyDescent="0.25">
      <c r="A231" s="41"/>
      <c r="B231" s="22"/>
      <c r="C231" s="42"/>
      <c r="D231" s="43"/>
      <c r="E231" s="44"/>
      <c r="F231" s="5"/>
      <c r="G231" s="45"/>
    </row>
    <row r="232" spans="1:7" s="17" customFormat="1" x14ac:dyDescent="0.25">
      <c r="A232" s="41"/>
      <c r="B232" s="22"/>
      <c r="C232" s="42"/>
      <c r="D232" s="43"/>
      <c r="E232" s="44"/>
      <c r="F232" s="5"/>
      <c r="G232" s="45"/>
    </row>
    <row r="233" spans="1:7" s="17" customFormat="1" x14ac:dyDescent="0.25">
      <c r="A233" s="41"/>
      <c r="B233" s="22"/>
      <c r="C233" s="42"/>
      <c r="D233" s="43" t="s">
        <v>0</v>
      </c>
      <c r="E233" s="44">
        <v>7260929</v>
      </c>
      <c r="F233" s="5"/>
      <c r="G233" s="45"/>
    </row>
    <row r="234" spans="1:7" s="17" customFormat="1" x14ac:dyDescent="0.25">
      <c r="A234" s="41"/>
      <c r="B234" s="22"/>
      <c r="C234" s="42"/>
      <c r="D234" s="43" t="s">
        <v>1</v>
      </c>
      <c r="E234" s="44" t="s">
        <v>75</v>
      </c>
      <c r="F234" s="5"/>
      <c r="G234" s="45"/>
    </row>
    <row r="235" spans="1:7" s="17" customFormat="1" x14ac:dyDescent="0.25">
      <c r="A235" s="41"/>
      <c r="B235" s="22"/>
      <c r="C235" s="42"/>
      <c r="D235" s="43" t="s">
        <v>2</v>
      </c>
      <c r="E235" s="44" t="s">
        <v>72</v>
      </c>
      <c r="F235" s="5"/>
      <c r="G235" s="45"/>
    </row>
    <row r="236" spans="1:7" s="17" customFormat="1" x14ac:dyDescent="0.25">
      <c r="A236" s="41"/>
      <c r="B236" s="22"/>
      <c r="C236" s="42"/>
      <c r="D236" s="43" t="s">
        <v>3</v>
      </c>
      <c r="E236" s="46">
        <v>18.899999999999999</v>
      </c>
      <c r="F236" s="5"/>
      <c r="G236" s="45"/>
    </row>
    <row r="237" spans="1:7" s="17" customFormat="1" x14ac:dyDescent="0.25">
      <c r="A237" s="41"/>
      <c r="B237" s="22"/>
      <c r="C237" s="42"/>
      <c r="D237" s="43"/>
      <c r="E237" s="44"/>
      <c r="F237" s="5"/>
      <c r="G237" s="45"/>
    </row>
    <row r="238" spans="1:7" s="17" customFormat="1" x14ac:dyDescent="0.25">
      <c r="A238" s="47"/>
      <c r="B238" s="33"/>
      <c r="C238" s="48"/>
      <c r="D238" s="49"/>
      <c r="E238" s="50"/>
      <c r="F238" s="5"/>
      <c r="G238" s="45"/>
    </row>
    <row r="239" spans="1:7" s="17" customFormat="1" x14ac:dyDescent="0.25">
      <c r="A239" s="35"/>
      <c r="B239" s="36"/>
      <c r="C239" s="37"/>
      <c r="D239" s="38"/>
      <c r="E239" s="39"/>
      <c r="F239" s="5"/>
      <c r="G239" s="40">
        <f>F239*E245</f>
        <v>0</v>
      </c>
    </row>
    <row r="240" spans="1:7" s="17" customFormat="1" x14ac:dyDescent="0.25">
      <c r="A240" s="41"/>
      <c r="B240" s="22"/>
      <c r="C240" s="42"/>
      <c r="D240" s="43"/>
      <c r="E240" s="44"/>
      <c r="F240" s="5"/>
      <c r="G240" s="45"/>
    </row>
    <row r="241" spans="1:7" s="17" customFormat="1" x14ac:dyDescent="0.25">
      <c r="A241" s="41"/>
      <c r="B241" s="22"/>
      <c r="C241" s="42"/>
      <c r="D241" s="43"/>
      <c r="E241" s="44"/>
      <c r="F241" s="5"/>
      <c r="G241" s="45"/>
    </row>
    <row r="242" spans="1:7" s="17" customFormat="1" x14ac:dyDescent="0.25">
      <c r="A242" s="41"/>
      <c r="B242" s="22"/>
      <c r="C242" s="42"/>
      <c r="D242" s="43" t="s">
        <v>0</v>
      </c>
      <c r="E242" s="44">
        <v>7260930</v>
      </c>
      <c r="F242" s="5"/>
      <c r="G242" s="45"/>
    </row>
    <row r="243" spans="1:7" s="17" customFormat="1" x14ac:dyDescent="0.25">
      <c r="A243" s="41"/>
      <c r="B243" s="22"/>
      <c r="C243" s="42"/>
      <c r="D243" s="43" t="s">
        <v>1</v>
      </c>
      <c r="E243" s="44" t="s">
        <v>73</v>
      </c>
      <c r="F243" s="5"/>
      <c r="G243" s="45"/>
    </row>
    <row r="244" spans="1:7" s="17" customFormat="1" x14ac:dyDescent="0.25">
      <c r="A244" s="41"/>
      <c r="B244" s="22"/>
      <c r="C244" s="42"/>
      <c r="D244" s="43" t="s">
        <v>2</v>
      </c>
      <c r="E244" s="44" t="s">
        <v>74</v>
      </c>
      <c r="F244" s="5"/>
      <c r="G244" s="45"/>
    </row>
    <row r="245" spans="1:7" s="17" customFormat="1" x14ac:dyDescent="0.25">
      <c r="A245" s="41"/>
      <c r="B245" s="22"/>
      <c r="C245" s="42"/>
      <c r="D245" s="43" t="s">
        <v>3</v>
      </c>
      <c r="E245" s="46">
        <v>17.899999999999999</v>
      </c>
      <c r="F245" s="5"/>
      <c r="G245" s="45"/>
    </row>
    <row r="246" spans="1:7" s="17" customFormat="1" x14ac:dyDescent="0.25">
      <c r="A246" s="41"/>
      <c r="B246" s="22"/>
      <c r="C246" s="42"/>
      <c r="D246" s="43"/>
      <c r="E246" s="44"/>
      <c r="F246" s="5"/>
      <c r="G246" s="45"/>
    </row>
    <row r="247" spans="1:7" s="17" customFormat="1" x14ac:dyDescent="0.25">
      <c r="A247" s="41"/>
      <c r="B247" s="22"/>
      <c r="C247" s="42"/>
      <c r="D247" s="43"/>
      <c r="E247" s="46"/>
      <c r="F247" s="5"/>
      <c r="G247" s="45"/>
    </row>
    <row r="248" spans="1:7" s="17" customFormat="1" x14ac:dyDescent="0.25">
      <c r="A248" s="47"/>
      <c r="B248" s="33"/>
      <c r="C248" s="48"/>
      <c r="D248" s="49"/>
      <c r="E248" s="50"/>
      <c r="F248" s="5"/>
      <c r="G248" s="45"/>
    </row>
    <row r="249" spans="1:7" s="17" customFormat="1" x14ac:dyDescent="0.25">
      <c r="A249" s="41"/>
      <c r="B249" s="22"/>
      <c r="C249" s="42"/>
      <c r="D249" s="38"/>
      <c r="E249" s="39"/>
      <c r="F249" s="5"/>
      <c r="G249" s="40">
        <f>F249*E253</f>
        <v>0</v>
      </c>
    </row>
    <row r="250" spans="1:7" s="17" customFormat="1" x14ac:dyDescent="0.25">
      <c r="A250" s="41"/>
      <c r="B250" s="22"/>
      <c r="C250" s="42"/>
      <c r="D250" s="43" t="s">
        <v>0</v>
      </c>
      <c r="E250" s="44">
        <v>7251886</v>
      </c>
      <c r="F250" s="5"/>
      <c r="G250" s="40"/>
    </row>
    <row r="251" spans="1:7" s="17" customFormat="1" x14ac:dyDescent="0.25">
      <c r="A251" s="41"/>
      <c r="B251" s="22"/>
      <c r="C251" s="42"/>
      <c r="D251" s="43" t="s">
        <v>1</v>
      </c>
      <c r="E251" s="44" t="s">
        <v>76</v>
      </c>
      <c r="F251" s="5"/>
      <c r="G251" s="40"/>
    </row>
    <row r="252" spans="1:7" s="17" customFormat="1" x14ac:dyDescent="0.25">
      <c r="A252" s="41"/>
      <c r="B252" s="22"/>
      <c r="C252" s="42"/>
      <c r="D252" s="43" t="s">
        <v>2</v>
      </c>
      <c r="E252" s="44" t="s">
        <v>77</v>
      </c>
      <c r="F252" s="5"/>
      <c r="G252" s="40"/>
    </row>
    <row r="253" spans="1:7" s="17" customFormat="1" x14ac:dyDescent="0.25">
      <c r="A253" s="41"/>
      <c r="B253" s="22"/>
      <c r="C253" s="42"/>
      <c r="D253" s="43" t="s">
        <v>3</v>
      </c>
      <c r="E253" s="46">
        <v>2.6</v>
      </c>
      <c r="F253" s="5"/>
      <c r="G253" s="40"/>
    </row>
    <row r="254" spans="1:7" s="17" customFormat="1" x14ac:dyDescent="0.25">
      <c r="A254" s="47"/>
      <c r="B254" s="33"/>
      <c r="C254" s="48"/>
      <c r="D254" s="49"/>
      <c r="E254" s="50"/>
      <c r="F254" s="5"/>
      <c r="G254" s="40"/>
    </row>
    <row r="255" spans="1:7" s="17" customFormat="1" x14ac:dyDescent="0.25">
      <c r="A255" s="41"/>
      <c r="B255" s="22"/>
      <c r="C255" s="42"/>
      <c r="D255" s="43"/>
      <c r="E255" s="44"/>
      <c r="F255" s="5"/>
      <c r="G255" s="40">
        <f>F255*E259</f>
        <v>0</v>
      </c>
    </row>
    <row r="256" spans="1:7" s="17" customFormat="1" x14ac:dyDescent="0.25">
      <c r="A256" s="41"/>
      <c r="B256" s="22"/>
      <c r="C256" s="42"/>
      <c r="D256" s="43" t="s">
        <v>0</v>
      </c>
      <c r="E256" s="44">
        <v>7251885</v>
      </c>
      <c r="F256" s="5"/>
      <c r="G256" s="40"/>
    </row>
    <row r="257" spans="1:7" s="17" customFormat="1" x14ac:dyDescent="0.25">
      <c r="A257" s="41"/>
      <c r="B257" s="22"/>
      <c r="C257" s="42"/>
      <c r="D257" s="43" t="s">
        <v>1</v>
      </c>
      <c r="E257" s="44" t="s">
        <v>78</v>
      </c>
      <c r="F257" s="5"/>
      <c r="G257" s="40"/>
    </row>
    <row r="258" spans="1:7" s="17" customFormat="1" x14ac:dyDescent="0.25">
      <c r="A258" s="41"/>
      <c r="B258" s="22"/>
      <c r="C258" s="42"/>
      <c r="D258" s="43" t="s">
        <v>2</v>
      </c>
      <c r="E258" s="44" t="s">
        <v>79</v>
      </c>
      <c r="F258" s="5"/>
      <c r="G258" s="40"/>
    </row>
    <row r="259" spans="1:7" s="17" customFormat="1" x14ac:dyDescent="0.25">
      <c r="A259" s="41"/>
      <c r="B259" s="22"/>
      <c r="C259" s="42"/>
      <c r="D259" s="43" t="s">
        <v>3</v>
      </c>
      <c r="E259" s="46">
        <v>3.9</v>
      </c>
      <c r="F259" s="5"/>
      <c r="G259" s="40"/>
    </row>
    <row r="260" spans="1:7" s="17" customFormat="1" x14ac:dyDescent="0.25">
      <c r="A260" s="47"/>
      <c r="B260" s="33"/>
      <c r="C260" s="48"/>
      <c r="D260" s="49"/>
      <c r="E260" s="51"/>
      <c r="F260" s="5"/>
      <c r="G260" s="40"/>
    </row>
    <row r="261" spans="1:7" s="17" customFormat="1" x14ac:dyDescent="0.25">
      <c r="A261" s="41"/>
      <c r="B261" s="22"/>
      <c r="C261" s="42"/>
      <c r="D261" s="43"/>
      <c r="E261" s="46"/>
      <c r="F261" s="5"/>
      <c r="G261" s="40">
        <f>F261*E265</f>
        <v>0</v>
      </c>
    </row>
    <row r="262" spans="1:7" s="17" customFormat="1" x14ac:dyDescent="0.25">
      <c r="A262" s="41"/>
      <c r="B262" s="22"/>
      <c r="C262" s="42"/>
      <c r="D262" s="43" t="s">
        <v>0</v>
      </c>
      <c r="E262" s="44">
        <v>7251884</v>
      </c>
      <c r="F262" s="5"/>
      <c r="G262" s="40"/>
    </row>
    <row r="263" spans="1:7" s="17" customFormat="1" x14ac:dyDescent="0.25">
      <c r="A263" s="41"/>
      <c r="B263" s="22"/>
      <c r="C263" s="42"/>
      <c r="D263" s="43" t="s">
        <v>1</v>
      </c>
      <c r="E263" s="44" t="s">
        <v>80</v>
      </c>
      <c r="F263" s="5"/>
      <c r="G263" s="40"/>
    </row>
    <row r="264" spans="1:7" s="17" customFormat="1" x14ac:dyDescent="0.25">
      <c r="A264" s="41"/>
      <c r="B264" s="22"/>
      <c r="C264" s="42"/>
      <c r="D264" s="43" t="s">
        <v>2</v>
      </c>
      <c r="E264" s="44" t="s">
        <v>81</v>
      </c>
      <c r="F264" s="5"/>
      <c r="G264" s="40"/>
    </row>
    <row r="265" spans="1:7" s="17" customFormat="1" x14ac:dyDescent="0.25">
      <c r="A265" s="41"/>
      <c r="B265" s="22"/>
      <c r="C265" s="42"/>
      <c r="D265" s="43" t="s">
        <v>3</v>
      </c>
      <c r="E265" s="46">
        <v>5.5</v>
      </c>
      <c r="F265" s="5"/>
      <c r="G265" s="40"/>
    </row>
    <row r="266" spans="1:7" s="17" customFormat="1" x14ac:dyDescent="0.25">
      <c r="A266" s="41"/>
      <c r="B266" s="22"/>
      <c r="C266" s="42"/>
      <c r="D266" s="43"/>
      <c r="E266" s="44"/>
      <c r="F266" s="5"/>
      <c r="G266" s="40"/>
    </row>
    <row r="267" spans="1:7" s="17" customFormat="1" x14ac:dyDescent="0.25">
      <c r="A267" s="47"/>
      <c r="B267" s="33"/>
      <c r="C267" s="48"/>
      <c r="D267" s="49"/>
      <c r="E267" s="50"/>
      <c r="F267" s="5"/>
      <c r="G267" s="40"/>
    </row>
    <row r="268" spans="1:7" s="17" customFormat="1" x14ac:dyDescent="0.25">
      <c r="A268" s="41"/>
      <c r="B268" s="22"/>
      <c r="C268" s="42"/>
      <c r="D268" s="43"/>
      <c r="E268" s="44"/>
      <c r="F268" s="5"/>
      <c r="G268" s="40">
        <f>F268*E273</f>
        <v>0</v>
      </c>
    </row>
    <row r="269" spans="1:7" s="17" customFormat="1" x14ac:dyDescent="0.25">
      <c r="A269" s="41"/>
      <c r="B269" s="22"/>
      <c r="C269" s="42"/>
      <c r="D269" s="32"/>
      <c r="E269" s="57"/>
      <c r="F269" s="5"/>
      <c r="G269" s="40"/>
    </row>
    <row r="270" spans="1:7" s="17" customFormat="1" x14ac:dyDescent="0.25">
      <c r="A270" s="41"/>
      <c r="B270" s="22"/>
      <c r="C270" s="42"/>
      <c r="D270" s="43" t="s">
        <v>0</v>
      </c>
      <c r="E270" s="44">
        <v>7250677</v>
      </c>
      <c r="F270" s="5"/>
      <c r="G270" s="40"/>
    </row>
    <row r="271" spans="1:7" s="17" customFormat="1" x14ac:dyDescent="0.25">
      <c r="A271" s="41"/>
      <c r="B271" s="22"/>
      <c r="C271" s="42"/>
      <c r="D271" s="43" t="s">
        <v>1</v>
      </c>
      <c r="E271" s="44" t="s">
        <v>86</v>
      </c>
      <c r="F271" s="5"/>
      <c r="G271" s="40"/>
    </row>
    <row r="272" spans="1:7" s="17" customFormat="1" x14ac:dyDescent="0.25">
      <c r="A272" s="41"/>
      <c r="B272" s="22"/>
      <c r="C272" s="42"/>
      <c r="D272" s="43" t="s">
        <v>2</v>
      </c>
      <c r="E272" s="44" t="s">
        <v>87</v>
      </c>
      <c r="F272" s="5"/>
      <c r="G272" s="40"/>
    </row>
    <row r="273" spans="1:7" s="17" customFormat="1" x14ac:dyDescent="0.25">
      <c r="A273" s="41"/>
      <c r="B273" s="22"/>
      <c r="C273" s="42"/>
      <c r="D273" s="43" t="s">
        <v>3</v>
      </c>
      <c r="E273" s="46">
        <v>15.9</v>
      </c>
      <c r="F273" s="5"/>
      <c r="G273" s="40"/>
    </row>
    <row r="274" spans="1:7" s="17" customFormat="1" x14ac:dyDescent="0.25">
      <c r="A274" s="41"/>
      <c r="B274" s="22"/>
      <c r="C274" s="42"/>
      <c r="D274" s="43"/>
      <c r="E274" s="44"/>
      <c r="F274" s="5"/>
      <c r="G274" s="40"/>
    </row>
    <row r="275" spans="1:7" s="17" customFormat="1" x14ac:dyDescent="0.25">
      <c r="A275" s="47"/>
      <c r="B275" s="33"/>
      <c r="C275" s="48"/>
      <c r="D275" s="49"/>
      <c r="E275" s="50"/>
      <c r="F275" s="5"/>
      <c r="G275" s="40"/>
    </row>
    <row r="276" spans="1:7" s="17" customFormat="1" x14ac:dyDescent="0.25">
      <c r="A276" s="35"/>
      <c r="B276" s="36"/>
      <c r="C276" s="37"/>
      <c r="D276" s="38"/>
      <c r="E276" s="39"/>
      <c r="F276" s="5"/>
      <c r="G276" s="40">
        <f>F276*E281</f>
        <v>0</v>
      </c>
    </row>
    <row r="277" spans="1:7" s="17" customFormat="1" x14ac:dyDescent="0.25">
      <c r="A277" s="41"/>
      <c r="B277" s="22"/>
      <c r="C277" s="42"/>
      <c r="D277" s="43"/>
      <c r="E277" s="44"/>
      <c r="F277" s="5"/>
      <c r="G277" s="45"/>
    </row>
    <row r="278" spans="1:7" s="17" customFormat="1" x14ac:dyDescent="0.25">
      <c r="A278" s="41"/>
      <c r="B278" s="22"/>
      <c r="C278" s="42"/>
      <c r="D278" s="43" t="s">
        <v>0</v>
      </c>
      <c r="E278" s="44">
        <v>72510678</v>
      </c>
      <c r="F278" s="5"/>
      <c r="G278" s="45"/>
    </row>
    <row r="279" spans="1:7" s="17" customFormat="1" x14ac:dyDescent="0.25">
      <c r="A279" s="41"/>
      <c r="B279" s="22"/>
      <c r="C279" s="42"/>
      <c r="D279" s="43" t="s">
        <v>1</v>
      </c>
      <c r="E279" s="44" t="s">
        <v>88</v>
      </c>
      <c r="F279" s="5"/>
      <c r="G279" s="45"/>
    </row>
    <row r="280" spans="1:7" s="17" customFormat="1" x14ac:dyDescent="0.25">
      <c r="A280" s="41"/>
      <c r="B280" s="22"/>
      <c r="C280" s="42"/>
      <c r="D280" s="43" t="s">
        <v>2</v>
      </c>
      <c r="E280" s="44" t="s">
        <v>89</v>
      </c>
      <c r="F280" s="5"/>
      <c r="G280" s="45"/>
    </row>
    <row r="281" spans="1:7" s="17" customFormat="1" x14ac:dyDescent="0.25">
      <c r="A281" s="41"/>
      <c r="B281" s="22"/>
      <c r="C281" s="42"/>
      <c r="D281" s="43" t="s">
        <v>3</v>
      </c>
      <c r="E281" s="46">
        <v>18.899999999999999</v>
      </c>
      <c r="F281" s="5"/>
      <c r="G281" s="45"/>
    </row>
    <row r="282" spans="1:7" s="17" customFormat="1" ht="14.25" customHeight="1" x14ac:dyDescent="0.25">
      <c r="A282" s="41"/>
      <c r="B282" s="22"/>
      <c r="C282" s="42"/>
      <c r="D282" s="43"/>
      <c r="E282" s="44"/>
      <c r="F282" s="5"/>
      <c r="G282" s="45"/>
    </row>
    <row r="283" spans="1:7" s="17" customFormat="1" x14ac:dyDescent="0.25">
      <c r="A283" s="41"/>
      <c r="B283" s="22"/>
      <c r="C283" s="42"/>
      <c r="D283" s="43"/>
      <c r="E283" s="44"/>
      <c r="F283" s="5"/>
      <c r="G283" s="45"/>
    </row>
    <row r="284" spans="1:7" s="17" customFormat="1" x14ac:dyDescent="0.25">
      <c r="A284" s="41"/>
      <c r="B284" s="22"/>
      <c r="C284" s="42"/>
      <c r="D284" s="43"/>
      <c r="E284" s="44"/>
      <c r="F284" s="5"/>
      <c r="G284" s="45"/>
    </row>
    <row r="285" spans="1:7" s="17" customFormat="1" x14ac:dyDescent="0.25">
      <c r="A285" s="47"/>
      <c r="B285" s="33"/>
      <c r="C285" s="48"/>
      <c r="D285" s="49"/>
      <c r="E285" s="50"/>
      <c r="F285" s="5"/>
      <c r="G285" s="45"/>
    </row>
    <row r="286" spans="1:7" x14ac:dyDescent="0.25">
      <c r="G286" s="58">
        <f>SUM(G11:G285)</f>
        <v>0</v>
      </c>
    </row>
  </sheetData>
  <sheetProtection algorithmName="SHA-512" hashValue="Uvq4W8f0B693iQiqdRIFdpX5RohSv/AbQmXAaHdb2sCwMkpxs7aV6B7s399BDa6prC84Mc7R4gBmuYgzIbreOA==" saltValue="BEnVNit6CncyC2R9a+0F4Q==" spinCount="100000" sheet="1" objects="1" scenarios="1" selectLockedCells="1"/>
  <mergeCells count="82">
    <mergeCell ref="F268:F275"/>
    <mergeCell ref="G268:G275"/>
    <mergeCell ref="F276:F285"/>
    <mergeCell ref="G276:G285"/>
    <mergeCell ref="F84:F90"/>
    <mergeCell ref="G84:G90"/>
    <mergeCell ref="F91:F92"/>
    <mergeCell ref="F93:F94"/>
    <mergeCell ref="F95:F96"/>
    <mergeCell ref="F229:F238"/>
    <mergeCell ref="G229:G238"/>
    <mergeCell ref="F239:F248"/>
    <mergeCell ref="G239:G248"/>
    <mergeCell ref="F249:F254"/>
    <mergeCell ref="G249:G254"/>
    <mergeCell ref="F255:F260"/>
    <mergeCell ref="G255:G260"/>
    <mergeCell ref="F261:F267"/>
    <mergeCell ref="G261:G267"/>
    <mergeCell ref="F218:F228"/>
    <mergeCell ref="G218:G228"/>
    <mergeCell ref="F178:F184"/>
    <mergeCell ref="G178:G184"/>
    <mergeCell ref="F185:F190"/>
    <mergeCell ref="G185:G190"/>
    <mergeCell ref="F191:F197"/>
    <mergeCell ref="G191:G197"/>
    <mergeCell ref="G198:G203"/>
    <mergeCell ref="F198:F203"/>
    <mergeCell ref="G204:G210"/>
    <mergeCell ref="F204:F210"/>
    <mergeCell ref="F211:F217"/>
    <mergeCell ref="G211:G217"/>
    <mergeCell ref="F164:F170"/>
    <mergeCell ref="G164:G170"/>
    <mergeCell ref="F171:F177"/>
    <mergeCell ref="G171:G177"/>
    <mergeCell ref="D1:E1"/>
    <mergeCell ref="D2:E2"/>
    <mergeCell ref="F144:F150"/>
    <mergeCell ref="G144:G150"/>
    <mergeCell ref="F151:F156"/>
    <mergeCell ref="G151:G156"/>
    <mergeCell ref="F157:F163"/>
    <mergeCell ref="G157:G163"/>
    <mergeCell ref="F125:F130"/>
    <mergeCell ref="G125:G130"/>
    <mergeCell ref="F137:F143"/>
    <mergeCell ref="G137:G143"/>
    <mergeCell ref="F99:F105"/>
    <mergeCell ref="G99:G105"/>
    <mergeCell ref="F119:F124"/>
    <mergeCell ref="G119:G124"/>
    <mergeCell ref="F106:F112"/>
    <mergeCell ref="G113:G118"/>
    <mergeCell ref="G106:G112"/>
    <mergeCell ref="F113:F118"/>
    <mergeCell ref="F131:F136"/>
    <mergeCell ref="G131:G136"/>
    <mergeCell ref="G91:G98"/>
    <mergeCell ref="F44:F50"/>
    <mergeCell ref="G44:G50"/>
    <mergeCell ref="F51:F57"/>
    <mergeCell ref="G51:G57"/>
    <mergeCell ref="F58:F64"/>
    <mergeCell ref="G58:G64"/>
    <mergeCell ref="F65:F70"/>
    <mergeCell ref="G65:G70"/>
    <mergeCell ref="F71:F76"/>
    <mergeCell ref="G71:G76"/>
    <mergeCell ref="F77:F83"/>
    <mergeCell ref="G77:G83"/>
    <mergeCell ref="F31:F36"/>
    <mergeCell ref="G31:G36"/>
    <mergeCell ref="F37:F43"/>
    <mergeCell ref="G37:G43"/>
    <mergeCell ref="F11:F17"/>
    <mergeCell ref="G11:G17"/>
    <mergeCell ref="F18:F24"/>
    <mergeCell ref="G18:G24"/>
    <mergeCell ref="G25:G30"/>
    <mergeCell ref="F25:F30"/>
  </mergeCells>
  <pageMargins left="0.23622047244094491" right="0.23622047244094491" top="0.74803149606299213" bottom="0.74803149606299213" header="0.31496062992125984" footer="0.31496062992125984"/>
  <pageSetup paperSize="9" orientation="portrait" r:id="rId1"/>
  <rowBreaks count="2" manualBreakCount="2">
    <brk id="143" max="6" man="1"/>
    <brk id="190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Foglio1</vt:lpstr>
      <vt:lpstr>Foglio1!Area_stampa</vt:lpstr>
      <vt:lpstr>Foglio1!Titoli_stampa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ut05</dc:creator>
  <cp:lastModifiedBy>UT04</cp:lastModifiedBy>
  <cp:lastPrinted>2019-09-20T09:34:05Z</cp:lastPrinted>
  <dcterms:created xsi:type="dcterms:W3CDTF">2019-02-12T10:23:16Z</dcterms:created>
  <dcterms:modified xsi:type="dcterms:W3CDTF">2019-09-20T10:10:15Z</dcterms:modified>
</cp:coreProperties>
</file>